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RASH DATA SYSTEM\Reports Output\ANNUAL_REPORTS\TSD_Annual_Reports\TSD_2018_Final\Pedestrian\"/>
    </mc:Choice>
  </mc:AlternateContent>
  <bookViews>
    <workbookView xWindow="2865" yWindow="270" windowWidth="19545" windowHeight="11325" tabRatio="445"/>
  </bookViews>
  <sheets>
    <sheet name="PedErr Report" sheetId="3" r:id="rId1"/>
    <sheet name="Sheet5" sheetId="9" r:id="rId2"/>
    <sheet name="Sheet4" sheetId="8" r:id="rId3"/>
    <sheet name="Error Codes" sheetId="7" r:id="rId4"/>
  </sheets>
  <calcPr calcId="162913"/>
</workbook>
</file>

<file path=xl/calcChain.xml><?xml version="1.0" encoding="utf-8"?>
<calcChain xmlns="http://schemas.openxmlformats.org/spreadsheetml/2006/main">
  <c r="G23" i="8" l="1"/>
  <c r="F23" i="8"/>
  <c r="D17" i="3" l="1"/>
  <c r="D15" i="3" l="1"/>
  <c r="D14" i="3"/>
  <c r="D13" i="3"/>
  <c r="D12" i="3"/>
  <c r="D11" i="3"/>
  <c r="D10" i="3"/>
  <c r="D9" i="3"/>
  <c r="D8" i="3"/>
  <c r="D7" i="3"/>
  <c r="D6" i="3"/>
  <c r="D5" i="3"/>
  <c r="D4" i="3"/>
  <c r="D3" i="3"/>
  <c r="E16" i="3"/>
  <c r="C16" i="3"/>
  <c r="B16" i="3"/>
  <c r="D16" i="3" l="1"/>
  <c r="D18" i="3" s="1"/>
  <c r="D19" i="3" s="1"/>
  <c r="B18" i="3"/>
  <c r="B19" i="3" s="1"/>
  <c r="C18" i="3"/>
  <c r="C19" i="3" s="1"/>
  <c r="E63" i="3" l="1"/>
  <c r="D61" i="3"/>
  <c r="D39" i="3" l="1"/>
  <c r="E38" i="3"/>
  <c r="C38" i="3"/>
  <c r="C40" i="3" s="1"/>
  <c r="B38" i="3"/>
  <c r="B40" i="3" l="1"/>
  <c r="B41" i="3" s="1"/>
  <c r="C41" i="3"/>
  <c r="D38" i="3"/>
  <c r="D64" i="3"/>
  <c r="D56" i="3"/>
  <c r="D60" i="3"/>
  <c r="D62" i="3"/>
  <c r="D53" i="3"/>
  <c r="D52" i="3"/>
  <c r="D58" i="3"/>
  <c r="D57" i="3"/>
  <c r="D49" i="3"/>
  <c r="D55" i="3"/>
  <c r="D50" i="3"/>
  <c r="D59" i="3"/>
  <c r="D51" i="3"/>
  <c r="D54" i="3"/>
  <c r="D40" i="3" l="1"/>
  <c r="D41" i="3" s="1"/>
  <c r="C63" i="3"/>
  <c r="C65" i="3" s="1"/>
  <c r="B63" i="3"/>
  <c r="B65" i="3" l="1"/>
  <c r="B66" i="3" s="1"/>
  <c r="C66" i="3"/>
  <c r="D63" i="3"/>
  <c r="D76" i="3"/>
  <c r="D79" i="3"/>
  <c r="E87" i="3"/>
  <c r="C87" i="3"/>
  <c r="C89" i="3" s="1"/>
  <c r="B87" i="3"/>
  <c r="B89" i="3" s="1"/>
  <c r="B90" i="3" s="1"/>
  <c r="D83" i="3"/>
  <c r="D86" i="3"/>
  <c r="D81" i="3"/>
  <c r="D80" i="3"/>
  <c r="D82" i="3"/>
  <c r="D85" i="3"/>
  <c r="D74" i="3"/>
  <c r="D78" i="3"/>
  <c r="D77" i="3"/>
  <c r="D72" i="3"/>
  <c r="D73" i="3"/>
  <c r="D75" i="3"/>
  <c r="D71" i="3"/>
  <c r="D65" i="3" l="1"/>
  <c r="D66" i="3" s="1"/>
  <c r="D87" i="3"/>
  <c r="C90" i="3"/>
  <c r="D107" i="3"/>
  <c r="D111" i="3"/>
  <c r="E110" i="3"/>
  <c r="C110" i="3"/>
  <c r="C112" i="3" s="1"/>
  <c r="B110" i="3"/>
  <c r="D109" i="3"/>
  <c r="D108" i="3"/>
  <c r="D102" i="3"/>
  <c r="D104" i="3"/>
  <c r="D99" i="3"/>
  <c r="D106" i="3"/>
  <c r="D98" i="3"/>
  <c r="D103" i="3"/>
  <c r="D105" i="3"/>
  <c r="D97" i="3"/>
  <c r="D96" i="3"/>
  <c r="D101" i="3"/>
  <c r="D100" i="3"/>
  <c r="D110" i="3" l="1"/>
  <c r="D112" i="3" s="1"/>
  <c r="D113" i="3" s="1"/>
  <c r="D89" i="3"/>
  <c r="D90" i="3" s="1"/>
  <c r="C113" i="3"/>
  <c r="B112" i="3"/>
  <c r="B113" i="3" s="1"/>
  <c r="D217" i="3"/>
  <c r="C222" i="3"/>
  <c r="E222" i="3"/>
  <c r="B222" i="3"/>
  <c r="D197" i="3"/>
  <c r="C201" i="3"/>
  <c r="E201" i="3"/>
  <c r="B201" i="3"/>
  <c r="D194" i="3"/>
  <c r="D223" i="3"/>
  <c r="D221" i="3"/>
  <c r="D212" i="3"/>
  <c r="D220" i="3"/>
  <c r="D216" i="3"/>
  <c r="D219" i="3"/>
  <c r="D214" i="3"/>
  <c r="D213" i="3"/>
  <c r="D210" i="3"/>
  <c r="D218" i="3"/>
  <c r="D209" i="3"/>
  <c r="D215" i="3"/>
  <c r="D211" i="3"/>
  <c r="D202" i="3"/>
  <c r="D200" i="3"/>
  <c r="D193" i="3"/>
  <c r="D199" i="3"/>
  <c r="D188" i="3"/>
  <c r="D198" i="3"/>
  <c r="D195" i="3"/>
  <c r="D190" i="3"/>
  <c r="D189" i="3"/>
  <c r="D196" i="3"/>
  <c r="D187" i="3"/>
  <c r="D192" i="3"/>
  <c r="D191" i="3"/>
  <c r="B224" i="3" l="1"/>
  <c r="B225" i="3" s="1"/>
  <c r="C203" i="3"/>
  <c r="C204" i="3" s="1"/>
  <c r="B203" i="3"/>
  <c r="B204" i="3" s="1"/>
  <c r="C224" i="3"/>
  <c r="C225" i="3" s="1"/>
  <c r="D222" i="3"/>
  <c r="D224" i="3" s="1"/>
  <c r="D225" i="3" s="1"/>
  <c r="D201" i="3"/>
  <c r="D203" i="3" s="1"/>
  <c r="D204" i="3" s="1"/>
  <c r="D177" i="3"/>
  <c r="D153" i="3"/>
  <c r="D133" i="3"/>
  <c r="D169" i="3" l="1"/>
  <c r="D168" i="3"/>
  <c r="D166" i="3"/>
  <c r="D162" i="3"/>
  <c r="D170" i="3"/>
  <c r="D163" i="3"/>
  <c r="D164" i="3"/>
  <c r="D171" i="3"/>
  <c r="D172" i="3"/>
  <c r="D167" i="3"/>
  <c r="D165" i="3"/>
  <c r="D173" i="3"/>
  <c r="D175" i="3"/>
  <c r="D174" i="3"/>
  <c r="E176" i="3"/>
  <c r="C176" i="3"/>
  <c r="B176" i="3"/>
  <c r="E152" i="3"/>
  <c r="C152" i="3"/>
  <c r="B152" i="3"/>
  <c r="D151" i="3"/>
  <c r="D146" i="3"/>
  <c r="D150" i="3"/>
  <c r="D144" i="3"/>
  <c r="D149" i="3"/>
  <c r="D145" i="3"/>
  <c r="D143" i="3"/>
  <c r="D142" i="3"/>
  <c r="D147" i="3"/>
  <c r="D148" i="3"/>
  <c r="E132" i="3"/>
  <c r="C132" i="3"/>
  <c r="B132" i="3"/>
  <c r="D128" i="3"/>
  <c r="D126" i="3"/>
  <c r="D131" i="3"/>
  <c r="D123" i="3"/>
  <c r="D129" i="3"/>
  <c r="D124" i="3"/>
  <c r="D127" i="3"/>
  <c r="D120" i="3"/>
  <c r="D121" i="3"/>
  <c r="D122" i="3"/>
  <c r="D125" i="3"/>
  <c r="D119" i="3"/>
  <c r="D130" i="3"/>
  <c r="C134" i="3" l="1"/>
  <c r="C135" i="3" s="1"/>
  <c r="C178" i="3"/>
  <c r="C179" i="3" s="1"/>
  <c r="C154" i="3"/>
  <c r="C155" i="3" s="1"/>
  <c r="B178" i="3"/>
  <c r="B179" i="3" s="1"/>
  <c r="B154" i="3"/>
  <c r="B155" i="3" s="1"/>
  <c r="D152" i="3"/>
  <c r="D154" i="3" s="1"/>
  <c r="D155" i="3" s="1"/>
  <c r="D176" i="3"/>
  <c r="D178" i="3" s="1"/>
  <c r="D179" i="3" s="1"/>
  <c r="D132" i="3"/>
  <c r="B134" i="3"/>
  <c r="B135" i="3" s="1"/>
  <c r="D134" i="3" l="1"/>
  <c r="D135" i="3" s="1"/>
</calcChain>
</file>

<file path=xl/sharedStrings.xml><?xml version="1.0" encoding="utf-8"?>
<sst xmlns="http://schemas.openxmlformats.org/spreadsheetml/2006/main" count="385" uniqueCount="133">
  <si>
    <t>Crossing between intersections</t>
  </si>
  <si>
    <t>Crossing at intersection - diagonally</t>
  </si>
  <si>
    <t>Disregarded traffic signal</t>
  </si>
  <si>
    <t>Inattention</t>
  </si>
  <si>
    <t>Standing or lying in roadway</t>
  </si>
  <si>
    <t>Did not have right-of-way</t>
  </si>
  <si>
    <t>Playing in street or road</t>
  </si>
  <si>
    <t>Crossing at intersection, no traffic signal present</t>
  </si>
  <si>
    <t>Crossing at intersection, traffic signal present</t>
  </si>
  <si>
    <t>FATAL CRASHES</t>
  </si>
  <si>
    <t>INJ-A CRASHES</t>
  </si>
  <si>
    <t>TOTAL F&amp;A CRASHES</t>
  </si>
  <si>
    <t>Unable to determine which driver/ped disregarded TCD</t>
  </si>
  <si>
    <t>Year:  2013</t>
  </si>
  <si>
    <t>Year:  2012</t>
  </si>
  <si>
    <t>PRIMARY PEDESTRIAN ERROR</t>
  </si>
  <si>
    <r>
      <t xml:space="preserve">Walking, running, riding, etc., on pavement </t>
    </r>
    <r>
      <rPr>
        <i/>
        <sz val="10"/>
        <rFont val="Arial"/>
        <family val="2"/>
      </rPr>
      <t>facing</t>
    </r>
    <r>
      <rPr>
        <sz val="10"/>
        <rFont val="Arial"/>
        <family val="2"/>
      </rPr>
      <t xml:space="preserve"> traffic</t>
    </r>
  </si>
  <si>
    <r>
      <t xml:space="preserve">Walking, running, riding, etc., on pavement </t>
    </r>
    <r>
      <rPr>
        <i/>
        <sz val="10"/>
        <rFont val="Arial"/>
        <family val="2"/>
      </rPr>
      <t>with</t>
    </r>
    <r>
      <rPr>
        <sz val="10"/>
        <rFont val="Arial"/>
        <family val="2"/>
      </rPr>
      <t xml:space="preserve"> traffic</t>
    </r>
  </si>
  <si>
    <r>
      <t xml:space="preserve">Walking, running, riding, etc., on shoulder </t>
    </r>
    <r>
      <rPr>
        <i/>
        <sz val="10"/>
        <rFont val="Arial"/>
        <family val="2"/>
      </rPr>
      <t>with</t>
    </r>
    <r>
      <rPr>
        <sz val="10"/>
        <rFont val="Arial"/>
        <family val="2"/>
      </rPr>
      <t xml:space="preserve"> traffic</t>
    </r>
  </si>
  <si>
    <r>
      <t xml:space="preserve">Walking, running, riding, etc., on shoulder </t>
    </r>
    <r>
      <rPr>
        <i/>
        <sz val="10"/>
        <rFont val="Arial"/>
        <family val="2"/>
      </rPr>
      <t>facing</t>
    </r>
    <r>
      <rPr>
        <sz val="10"/>
        <rFont val="Arial"/>
        <family val="2"/>
      </rPr>
      <t xml:space="preserve"> traffic</t>
    </r>
  </si>
  <si>
    <t>Year:  2011</t>
  </si>
  <si>
    <t>Subtotal: F&amp;A Crashes with Pedestrian Error</t>
  </si>
  <si>
    <t>Subtotal: F&amp;A Crashes without Pedestrian Error</t>
  </si>
  <si>
    <t>% with Ped. Error:</t>
  </si>
  <si>
    <t>Year:  2010</t>
  </si>
  <si>
    <t>Year:  2009</t>
  </si>
  <si>
    <t>Failed to obey mandatory traffic turn signal, sign or lane markings</t>
  </si>
  <si>
    <t>Pushing or working on vehicle in road or on shoulder</t>
  </si>
  <si>
    <t>Working in roadway or along shoulder (i.e. construction/maint.)</t>
  </si>
  <si>
    <t>Year:  2014</t>
  </si>
  <si>
    <t>Walking, running, riding, etc., on pavement FACING traffic</t>
  </si>
  <si>
    <t>Walking, running, riding, etc., on pavement WITH traffic</t>
  </si>
  <si>
    <t>Walking, running, riding, etc., on shoulder WITH traffic</t>
  </si>
  <si>
    <t>Working in roadway or along shoulder</t>
  </si>
  <si>
    <t># of PEDS w/ ERRORS</t>
  </si>
  <si>
    <t>Walking, running, riding, etc., on shoulder FACING traffic</t>
  </si>
  <si>
    <t>Disregarded driver's signal</t>
  </si>
  <si>
    <r>
      <t xml:space="preserve">Disregarded stop sign or flashing red  </t>
    </r>
    <r>
      <rPr>
        <i/>
        <sz val="10"/>
        <rFont val="Arial"/>
        <family val="2"/>
      </rPr>
      <t>(pedestrian on conveyance)</t>
    </r>
  </si>
  <si>
    <t>Year:  2015</t>
  </si>
  <si>
    <t xml:space="preserve">Improper Use of Traffic Lane by Non-motorist </t>
  </si>
  <si>
    <t>Unable to determine which participant disregarded the TCD</t>
  </si>
  <si>
    <t>Improper use of traffic lane by non-motorist</t>
  </si>
  <si>
    <t>Walking, running, riding, etc., on pavement facing traffic</t>
  </si>
  <si>
    <t>Crossing at intersection – traffic signal present</t>
  </si>
  <si>
    <t>Disregarded stop sign or flashing red</t>
  </si>
  <si>
    <t>*    More than one pedestrian may commit an error in any given crash.  ("Errors" may exceed "crashes")</t>
  </si>
  <si>
    <t>FAT</t>
  </si>
  <si>
    <t>INJ</t>
  </si>
  <si>
    <t>Year</t>
  </si>
  <si>
    <t>Severity</t>
  </si>
  <si>
    <t>Crashes</t>
  </si>
  <si>
    <t>Disregarded Traffic Signal</t>
  </si>
  <si>
    <t>Crossing at Intersection - no traffic signal present</t>
  </si>
  <si>
    <t>Walking, running, etc., on shoulder with traffic</t>
  </si>
  <si>
    <t>Description</t>
  </si>
  <si>
    <t>Primary Error</t>
  </si>
  <si>
    <t>Wide Turn</t>
  </si>
  <si>
    <t>Walking, running, etc., on pavement with traffic</t>
  </si>
  <si>
    <t>Unable to determine which Participant disregarded traffic control device</t>
  </si>
  <si>
    <t>Year:  2016</t>
  </si>
  <si>
    <t>Year:  2017</t>
  </si>
  <si>
    <t>TOTAL F&amp;A Crashes Involving Pedestrians</t>
  </si>
  <si>
    <t>PEDS w/ Err</t>
  </si>
  <si>
    <t>Code #</t>
  </si>
  <si>
    <t>Cut corner on turn</t>
  </si>
  <si>
    <t>Failed to obey mandatory traffic turn signal</t>
  </si>
  <si>
    <t>Left turn in front of oncoming traffic</t>
  </si>
  <si>
    <t>Left turn where prohibited</t>
  </si>
  <si>
    <t>Turned from wrong lane</t>
  </si>
  <si>
    <t>Turned into wrong lane</t>
  </si>
  <si>
    <t>Illegal U-turn</t>
  </si>
  <si>
    <t>Improperly stopped in traffic lane</t>
  </si>
  <si>
    <t>Improper signal or failure to signal</t>
  </si>
  <si>
    <t>Backing improperly (not parking)</t>
  </si>
  <si>
    <t>Improperly parked</t>
  </si>
  <si>
    <t>Improper start leaving parked position</t>
  </si>
  <si>
    <t>Improper start from stopped position</t>
  </si>
  <si>
    <t>Improper or no lights (vehicle in traffic)</t>
  </si>
  <si>
    <t>Driving unsafe vehicle (no other error apparent)</t>
  </si>
  <si>
    <t>Entering, exiting parked position with insufficient clearance or other improper parking maneuver</t>
  </si>
  <si>
    <t>Disregarded other driver's signal</t>
  </si>
  <si>
    <t>Disregarded warning sign, flares or flashing amber</t>
  </si>
  <si>
    <t>Disregarded police officer or flagman</t>
  </si>
  <si>
    <t>Disregarded siren or warning of emergency vehicle</t>
  </si>
  <si>
    <t>Disregarded Rail Road signal, Rail Road sign, or Rail Road flagman</t>
  </si>
  <si>
    <t>Failed to avoid stopped or parked vehicle</t>
  </si>
  <si>
    <t>Did not have right-of-way over pedal-cyclist</t>
  </si>
  <si>
    <t>Failed to yield right-of-way to pedestrian</t>
  </si>
  <si>
    <t>Passing on a curve</t>
  </si>
  <si>
    <t>Passing on wrong side</t>
  </si>
  <si>
    <t>Passing on straight road under unsafe conditions</t>
  </si>
  <si>
    <t>Passed vehicle stopped at crosswalk for pedestrian</t>
  </si>
  <si>
    <t>Passing at intersection</t>
  </si>
  <si>
    <t>Passing on crest of hill</t>
  </si>
  <si>
    <t>Passing in "No Passing" zone</t>
  </si>
  <si>
    <t>Passing in front of oncoming traffic</t>
  </si>
  <si>
    <t>Cutting in (two lanes - two way only)</t>
  </si>
  <si>
    <t>Driving on wrong side of the road (used for two-way, undivided roadways)</t>
  </si>
  <si>
    <t>Driving through safety zone or over island</t>
  </si>
  <si>
    <t>Failed to stop for school bus</t>
  </si>
  <si>
    <t>Failed to decrease speed for slower moving vehicle</t>
  </si>
  <si>
    <t>Following too closely (per PAR)</t>
  </si>
  <si>
    <t>Straddling or driving on wrong lanes</t>
  </si>
  <si>
    <t>Improper change of traffic lanes</t>
  </si>
  <si>
    <t>Wrong way on one-way roadway (</t>
  </si>
  <si>
    <t>Driving too fast for conditions</t>
  </si>
  <si>
    <t>Opened door into adjacent traffic lane</t>
  </si>
  <si>
    <t>Impeding traffic</t>
  </si>
  <si>
    <t>Driving in excess of posted speed</t>
  </si>
  <si>
    <t>Reckless driving (per PAR)</t>
  </si>
  <si>
    <t>Careless driving (per PAR)</t>
  </si>
  <si>
    <t>Speed Racing (cited per PAR)</t>
  </si>
  <si>
    <t>Crossing at intersection – no traffic signal present</t>
  </si>
  <si>
    <t>Crossing at intersection – diagonally</t>
  </si>
  <si>
    <t>Walking, running, etc., on shoulder facing traffic</t>
  </si>
  <si>
    <t>Working in roadway or along shoulder (not on vehicle)</t>
  </si>
  <si>
    <t>Eluding/Attempting to elude</t>
  </si>
  <si>
    <t>Failed to negotiate a curve</t>
  </si>
  <si>
    <t>Failed to maintain lane</t>
  </si>
  <si>
    <t>Ran off road</t>
  </si>
  <si>
    <t>Driver misjudged clearance (used only for signs, structures, etc. Not for parked</t>
  </si>
  <si>
    <t>Over correcting / over-steering</t>
  </si>
  <si>
    <t>Overloading or improper vehicle loading</t>
  </si>
  <si>
    <t>Unable to determine which driver disregarded traffic control device</t>
  </si>
  <si>
    <t>Row Labels</t>
  </si>
  <si>
    <t>Grand Total</t>
  </si>
  <si>
    <t>Total Sum of Crashes</t>
  </si>
  <si>
    <t>Total Sum of PEDS w/ Err</t>
  </si>
  <si>
    <t>Year:  2018</t>
  </si>
  <si>
    <t>FatalSum of Crashes</t>
  </si>
  <si>
    <t>Injury Sum of PEDS w/ Err</t>
  </si>
  <si>
    <t>Fatal Sum of PEDS w/ Err</t>
  </si>
  <si>
    <t>InjurySum of Crashes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</si>
</sst>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name val="Cambria"/>
      <family val="1"/>
      <scheme val="major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name val="Arial Narrow"/>
      <family val="2"/>
    </font>
    <font>
      <i/>
      <sz val="10"/>
      <name val="Cambria"/>
      <family val="1"/>
      <scheme val="major"/>
    </font>
    <font>
      <sz val="1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5">
    <xf numFmtId="0" fontId="0" fillId="0" borderId="0" xfId="0"/>
    <xf numFmtId="49" fontId="0" fillId="0" borderId="2" xfId="0" applyNumberFormat="1" applyBorder="1"/>
    <xf numFmtId="0" fontId="0" fillId="0" borderId="0" xfId="0" applyAlignment="1">
      <alignment wrapText="1"/>
    </xf>
    <xf numFmtId="49" fontId="3" fillId="0" borderId="2" xfId="0" applyNumberFormat="1" applyFont="1" applyBorder="1"/>
    <xf numFmtId="1" fontId="3" fillId="0" borderId="2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4" fillId="0" borderId="0" xfId="0" applyFont="1"/>
    <xf numFmtId="1" fontId="2" fillId="0" borderId="0" xfId="0" applyNumberFormat="1" applyFont="1" applyFill="1" applyBorder="1"/>
    <xf numFmtId="1" fontId="2" fillId="0" borderId="3" xfId="0" applyNumberFormat="1" applyFont="1" applyFill="1" applyBorder="1"/>
    <xf numFmtId="1" fontId="2" fillId="2" borderId="5" xfId="0" applyNumberFormat="1" applyFont="1" applyFill="1" applyBorder="1"/>
    <xf numFmtId="0" fontId="7" fillId="0" borderId="0" xfId="0" applyFont="1"/>
    <xf numFmtId="1" fontId="8" fillId="0" borderId="0" xfId="0" applyNumberFormat="1" applyFont="1" applyFill="1" applyBorder="1" applyAlignment="1">
      <alignment horizontal="right"/>
    </xf>
    <xf numFmtId="9" fontId="8" fillId="0" borderId="0" xfId="0" applyNumberFormat="1" applyFont="1" applyFill="1" applyBorder="1"/>
    <xf numFmtId="49" fontId="3" fillId="0" borderId="4" xfId="0" applyNumberFormat="1" applyFont="1" applyFill="1" applyBorder="1"/>
    <xf numFmtId="1" fontId="3" fillId="0" borderId="4" xfId="0" applyNumberFormat="1" applyFont="1" applyFill="1" applyBorder="1"/>
    <xf numFmtId="1" fontId="7" fillId="0" borderId="0" xfId="0" applyNumberFormat="1" applyFont="1" applyFill="1" applyBorder="1" applyAlignment="1">
      <alignment horizontal="right"/>
    </xf>
    <xf numFmtId="9" fontId="7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center" wrapText="1"/>
    </xf>
    <xf numFmtId="1" fontId="2" fillId="3" borderId="1" xfId="0" applyNumberFormat="1" applyFont="1" applyFill="1" applyBorder="1"/>
    <xf numFmtId="49" fontId="2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center" wrapText="1"/>
    </xf>
    <xf numFmtId="0" fontId="5" fillId="5" borderId="0" xfId="0" applyFont="1" applyFill="1"/>
    <xf numFmtId="49" fontId="2" fillId="6" borderId="1" xfId="0" applyNumberFormat="1" applyFont="1" applyFill="1" applyBorder="1"/>
    <xf numFmtId="1" fontId="2" fillId="6" borderId="1" xfId="0" applyNumberFormat="1" applyFont="1" applyFill="1" applyBorder="1"/>
    <xf numFmtId="49" fontId="2" fillId="4" borderId="5" xfId="0" applyNumberFormat="1" applyFont="1" applyFill="1" applyBorder="1"/>
    <xf numFmtId="1" fontId="2" fillId="4" borderId="5" xfId="0" applyNumberFormat="1" applyFont="1" applyFill="1" applyBorder="1"/>
    <xf numFmtId="0" fontId="10" fillId="0" borderId="0" xfId="0" applyFont="1"/>
    <xf numFmtId="0" fontId="3" fillId="0" borderId="0" xfId="0" applyFont="1"/>
    <xf numFmtId="0" fontId="0" fillId="0" borderId="6" xfId="0" quotePrefix="1" applyBorder="1"/>
    <xf numFmtId="0" fontId="0" fillId="0" borderId="6" xfId="0" applyBorder="1"/>
    <xf numFmtId="0" fontId="2" fillId="0" borderId="0" xfId="0" applyFont="1"/>
    <xf numFmtId="49" fontId="3" fillId="0" borderId="6" xfId="0" applyNumberFormat="1" applyFont="1" applyBorder="1"/>
    <xf numFmtId="0" fontId="0" fillId="0" borderId="2" xfId="0" applyBorder="1"/>
    <xf numFmtId="0" fontId="0" fillId="0" borderId="2" xfId="0" quotePrefix="1" applyBorder="1"/>
    <xf numFmtId="164" fontId="0" fillId="0" borderId="7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2" fillId="7" borderId="9" xfId="0" applyFont="1" applyFill="1" applyBorder="1" applyAlignment="1">
      <alignment horizontal="left"/>
    </xf>
    <xf numFmtId="0" fontId="12" fillId="7" borderId="0" xfId="0" applyFont="1" applyFill="1"/>
    <xf numFmtId="0" fontId="12" fillId="7" borderId="8" xfId="0" applyFont="1" applyFill="1" applyBorder="1"/>
    <xf numFmtId="0" fontId="0" fillId="0" borderId="0" xfId="0" applyNumberFormat="1"/>
    <xf numFmtId="0" fontId="12" fillId="7" borderId="9" xfId="0" applyNumberFormat="1" applyFont="1" applyFill="1" applyBorder="1"/>
    <xf numFmtId="0" fontId="12" fillId="7" borderId="8" xfId="0" applyFont="1" applyFill="1" applyBorder="1" applyAlignment="1">
      <alignment wrapText="1"/>
    </xf>
    <xf numFmtId="0" fontId="12" fillId="7" borderId="8" xfId="0" applyFont="1" applyFill="1" applyBorder="1" applyAlignment="1">
      <alignment horizontal="right" wrapText="1"/>
    </xf>
    <xf numFmtId="0" fontId="12" fillId="7" borderId="0" xfId="0" applyFont="1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abSelected="1" zoomScaleNormal="100" workbookViewId="0"/>
  </sheetViews>
  <sheetFormatPr defaultRowHeight="14.45" customHeight="1" x14ac:dyDescent="0.2"/>
  <cols>
    <col min="1" max="1" width="55.42578125" bestFit="1" customWidth="1"/>
    <col min="2" max="2" width="10" customWidth="1"/>
    <col min="3" max="3" width="9" customWidth="1"/>
    <col min="4" max="4" width="11" customWidth="1"/>
    <col min="5" max="5" width="9.5703125" customWidth="1"/>
    <col min="6" max="6" width="14.5703125" customWidth="1"/>
    <col min="7" max="7" width="9.140625" customWidth="1"/>
  </cols>
  <sheetData>
    <row r="1" spans="1:5" ht="14.45" customHeight="1" x14ac:dyDescent="0.2">
      <c r="A1" s="22" t="s">
        <v>128</v>
      </c>
    </row>
    <row r="2" spans="1:5" ht="27.75" customHeight="1" x14ac:dyDescent="0.2">
      <c r="A2" s="20" t="s">
        <v>15</v>
      </c>
      <c r="B2" s="21" t="s">
        <v>9</v>
      </c>
      <c r="C2" s="21" t="s">
        <v>10</v>
      </c>
      <c r="D2" s="21" t="s">
        <v>11</v>
      </c>
      <c r="E2" s="18" t="s">
        <v>34</v>
      </c>
    </row>
    <row r="3" spans="1:5" ht="14.45" customHeight="1" x14ac:dyDescent="0.2">
      <c r="A3" s="32" t="s">
        <v>0</v>
      </c>
      <c r="B3" s="5">
        <v>18</v>
      </c>
      <c r="C3" s="5">
        <v>25</v>
      </c>
      <c r="D3" s="5">
        <f>SUM(B3:C3)</f>
        <v>43</v>
      </c>
      <c r="E3" s="5">
        <v>44</v>
      </c>
    </row>
    <row r="4" spans="1:5" ht="14.45" customHeight="1" x14ac:dyDescent="0.2">
      <c r="A4" s="3" t="s">
        <v>5</v>
      </c>
      <c r="B4" s="5">
        <v>14</v>
      </c>
      <c r="C4" s="5">
        <v>8</v>
      </c>
      <c r="D4" s="5">
        <f t="shared" ref="D4:D15" si="0">SUM(B4:C4)</f>
        <v>22</v>
      </c>
      <c r="E4" s="5">
        <v>22</v>
      </c>
    </row>
    <row r="5" spans="1:5" ht="14.45" customHeight="1" x14ac:dyDescent="0.2">
      <c r="A5" s="3" t="s">
        <v>4</v>
      </c>
      <c r="B5" s="5">
        <v>10</v>
      </c>
      <c r="C5" s="5">
        <v>4</v>
      </c>
      <c r="D5" s="5">
        <f t="shared" si="0"/>
        <v>14</v>
      </c>
      <c r="E5" s="5">
        <v>14</v>
      </c>
    </row>
    <row r="6" spans="1:5" ht="14.45" customHeight="1" x14ac:dyDescent="0.2">
      <c r="A6" s="3" t="s">
        <v>41</v>
      </c>
      <c r="B6" s="5">
        <v>3</v>
      </c>
      <c r="C6" s="4">
        <v>5</v>
      </c>
      <c r="D6" s="4">
        <f t="shared" si="0"/>
        <v>8</v>
      </c>
      <c r="E6" s="5">
        <v>10</v>
      </c>
    </row>
    <row r="7" spans="1:5" ht="14.45" customHeight="1" x14ac:dyDescent="0.2">
      <c r="A7" s="3" t="s">
        <v>3</v>
      </c>
      <c r="B7" s="5">
        <v>3</v>
      </c>
      <c r="C7" s="5">
        <v>2</v>
      </c>
      <c r="D7" s="5">
        <f t="shared" si="0"/>
        <v>5</v>
      </c>
      <c r="E7" s="5">
        <v>5</v>
      </c>
    </row>
    <row r="8" spans="1:5" ht="14.45" customHeight="1" x14ac:dyDescent="0.2">
      <c r="A8" s="33" t="s">
        <v>43</v>
      </c>
      <c r="B8" s="5">
        <v>2</v>
      </c>
      <c r="C8" s="5">
        <v>2</v>
      </c>
      <c r="D8" s="5">
        <f t="shared" si="0"/>
        <v>4</v>
      </c>
      <c r="E8" s="5">
        <v>4</v>
      </c>
    </row>
    <row r="9" spans="1:5" ht="14.45" customHeight="1" x14ac:dyDescent="0.2">
      <c r="A9" s="29" t="s">
        <v>2</v>
      </c>
      <c r="B9" s="35">
        <v>0</v>
      </c>
      <c r="C9" s="5">
        <v>3</v>
      </c>
      <c r="D9" s="5">
        <f t="shared" si="0"/>
        <v>3</v>
      </c>
      <c r="E9" s="5">
        <v>3</v>
      </c>
    </row>
    <row r="10" spans="1:5" ht="14.45" customHeight="1" x14ac:dyDescent="0.2">
      <c r="A10" s="3" t="s">
        <v>57</v>
      </c>
      <c r="B10" s="5">
        <v>2</v>
      </c>
      <c r="C10" s="5">
        <v>1</v>
      </c>
      <c r="D10" s="5">
        <f t="shared" si="0"/>
        <v>3</v>
      </c>
      <c r="E10" s="5">
        <v>3</v>
      </c>
    </row>
    <row r="11" spans="1:5" ht="14.45" customHeight="1" x14ac:dyDescent="0.2">
      <c r="A11" s="3" t="s">
        <v>113</v>
      </c>
      <c r="B11" s="35">
        <v>0</v>
      </c>
      <c r="C11" s="5">
        <v>1</v>
      </c>
      <c r="D11" s="5">
        <f t="shared" si="0"/>
        <v>1</v>
      </c>
      <c r="E11" s="5">
        <v>1</v>
      </c>
    </row>
    <row r="12" spans="1:5" ht="14.45" customHeight="1" x14ac:dyDescent="0.2">
      <c r="A12" s="3" t="s">
        <v>112</v>
      </c>
      <c r="B12" s="35">
        <v>0</v>
      </c>
      <c r="C12" s="5">
        <v>1</v>
      </c>
      <c r="D12" s="5">
        <f t="shared" si="0"/>
        <v>1</v>
      </c>
      <c r="E12" s="5">
        <v>1</v>
      </c>
    </row>
    <row r="13" spans="1:5" ht="14.45" customHeight="1" x14ac:dyDescent="0.2">
      <c r="A13" s="3" t="s">
        <v>27</v>
      </c>
      <c r="B13" s="35">
        <v>0</v>
      </c>
      <c r="C13" s="5">
        <v>1</v>
      </c>
      <c r="D13" s="5">
        <f t="shared" si="0"/>
        <v>1</v>
      </c>
      <c r="E13" s="5">
        <v>1</v>
      </c>
    </row>
    <row r="14" spans="1:5" ht="14.45" customHeight="1" x14ac:dyDescent="0.2">
      <c r="A14" s="3" t="s">
        <v>114</v>
      </c>
      <c r="B14" s="35">
        <v>0</v>
      </c>
      <c r="C14" s="5">
        <v>1</v>
      </c>
      <c r="D14" s="5">
        <f t="shared" si="0"/>
        <v>1</v>
      </c>
      <c r="E14" s="5">
        <v>1</v>
      </c>
    </row>
    <row r="15" spans="1:5" ht="14.45" customHeight="1" x14ac:dyDescent="0.2">
      <c r="A15" s="3" t="s">
        <v>123</v>
      </c>
      <c r="B15" s="35">
        <v>0</v>
      </c>
      <c r="C15" s="5">
        <v>1</v>
      </c>
      <c r="D15" s="5">
        <f t="shared" si="0"/>
        <v>1</v>
      </c>
      <c r="E15" s="5">
        <v>1</v>
      </c>
    </row>
    <row r="16" spans="1:5" ht="14.45" customHeight="1" x14ac:dyDescent="0.2">
      <c r="A16" s="23" t="s">
        <v>21</v>
      </c>
      <c r="B16" s="24">
        <f>SUM(B3:B15)</f>
        <v>52</v>
      </c>
      <c r="C16" s="24">
        <f>SUM(C3:C15)</f>
        <v>55</v>
      </c>
      <c r="D16" s="24">
        <f t="shared" ref="D16" si="1">SUM(B16:C16)</f>
        <v>107</v>
      </c>
      <c r="E16" s="19">
        <f>SUM(E3:E15)</f>
        <v>110</v>
      </c>
    </row>
    <row r="17" spans="1:5" ht="14.45" customHeight="1" thickBot="1" x14ac:dyDescent="0.25">
      <c r="A17" s="13" t="s">
        <v>22</v>
      </c>
      <c r="B17" s="14">
        <v>27</v>
      </c>
      <c r="C17" s="14">
        <v>55</v>
      </c>
      <c r="D17" s="14">
        <f>SUM(B17:C17)</f>
        <v>82</v>
      </c>
      <c r="E17" s="8"/>
    </row>
    <row r="18" spans="1:5" ht="14.45" customHeight="1" thickTop="1" x14ac:dyDescent="0.2">
      <c r="A18" s="25" t="s">
        <v>61</v>
      </c>
      <c r="B18" s="26">
        <f>SUM(B16:B17)</f>
        <v>79</v>
      </c>
      <c r="C18" s="26">
        <f t="shared" ref="C18:D18" si="2">SUM(C16:C17)</f>
        <v>110</v>
      </c>
      <c r="D18" s="26">
        <f t="shared" si="2"/>
        <v>189</v>
      </c>
      <c r="E18" s="7"/>
    </row>
    <row r="19" spans="1:5" ht="14.45" customHeight="1" x14ac:dyDescent="0.2">
      <c r="A19" s="15" t="s">
        <v>23</v>
      </c>
      <c r="B19" s="12">
        <f>B16/B18</f>
        <v>0.65822784810126578</v>
      </c>
      <c r="C19" s="12">
        <f>C16/C18</f>
        <v>0.5</v>
      </c>
      <c r="D19" s="16">
        <f>D16/D18</f>
        <v>0.56613756613756616</v>
      </c>
      <c r="E19" s="7"/>
    </row>
    <row r="23" spans="1:5" ht="14.45" customHeight="1" x14ac:dyDescent="0.2">
      <c r="A23" s="22" t="s">
        <v>60</v>
      </c>
    </row>
    <row r="24" spans="1:5" ht="28.5" customHeight="1" x14ac:dyDescent="0.2">
      <c r="A24" s="20" t="s">
        <v>15</v>
      </c>
      <c r="B24" s="21" t="s">
        <v>9</v>
      </c>
      <c r="C24" s="21" t="s">
        <v>10</v>
      </c>
      <c r="D24" s="21" t="s">
        <v>11</v>
      </c>
      <c r="E24" s="18" t="s">
        <v>34</v>
      </c>
    </row>
    <row r="25" spans="1:5" ht="14.45" customHeight="1" x14ac:dyDescent="0.2">
      <c r="A25" s="32" t="s">
        <v>0</v>
      </c>
      <c r="B25" s="5">
        <v>19</v>
      </c>
      <c r="C25" s="5">
        <v>26</v>
      </c>
      <c r="D25" s="5">
        <v>45</v>
      </c>
      <c r="E25" s="5">
        <v>45</v>
      </c>
    </row>
    <row r="26" spans="1:5" ht="14.45" customHeight="1" x14ac:dyDescent="0.2">
      <c r="A26" s="3" t="s">
        <v>5</v>
      </c>
      <c r="B26" s="5">
        <v>5</v>
      </c>
      <c r="C26" s="5">
        <v>10</v>
      </c>
      <c r="D26" s="5">
        <v>15</v>
      </c>
      <c r="E26" s="5">
        <v>15</v>
      </c>
    </row>
    <row r="27" spans="1:5" ht="14.45" customHeight="1" x14ac:dyDescent="0.2">
      <c r="A27" s="3" t="s">
        <v>4</v>
      </c>
      <c r="B27" s="5">
        <v>10</v>
      </c>
      <c r="C27" s="5">
        <v>5</v>
      </c>
      <c r="D27" s="5">
        <v>15</v>
      </c>
      <c r="E27" s="5">
        <v>17</v>
      </c>
    </row>
    <row r="28" spans="1:5" ht="14.45" customHeight="1" x14ac:dyDescent="0.2">
      <c r="A28" s="3" t="s">
        <v>2</v>
      </c>
      <c r="B28" s="5">
        <v>4</v>
      </c>
      <c r="C28" s="4">
        <v>5</v>
      </c>
      <c r="D28" s="4">
        <v>9</v>
      </c>
      <c r="E28" s="5">
        <v>9</v>
      </c>
    </row>
    <row r="29" spans="1:5" ht="14.45" customHeight="1" x14ac:dyDescent="0.2">
      <c r="A29" s="3" t="s">
        <v>41</v>
      </c>
      <c r="B29" s="35">
        <v>0</v>
      </c>
      <c r="C29" s="5">
        <v>7</v>
      </c>
      <c r="D29" s="5">
        <v>7</v>
      </c>
      <c r="E29" s="5">
        <v>8</v>
      </c>
    </row>
    <row r="30" spans="1:5" ht="14.45" customHeight="1" x14ac:dyDescent="0.2">
      <c r="A30" s="33" t="s">
        <v>57</v>
      </c>
      <c r="B30" s="5">
        <v>5</v>
      </c>
      <c r="C30" s="5">
        <v>1</v>
      </c>
      <c r="D30" s="5">
        <v>6</v>
      </c>
      <c r="E30" s="5">
        <v>6</v>
      </c>
    </row>
    <row r="31" spans="1:5" ht="14.45" customHeight="1" x14ac:dyDescent="0.2">
      <c r="A31" s="29" t="s">
        <v>3</v>
      </c>
      <c r="B31" s="5">
        <v>3</v>
      </c>
      <c r="C31" s="5">
        <v>2</v>
      </c>
      <c r="D31" s="5">
        <v>5</v>
      </c>
      <c r="E31" s="5">
        <v>5</v>
      </c>
    </row>
    <row r="32" spans="1:5" ht="14.45" customHeight="1" x14ac:dyDescent="0.2">
      <c r="A32" s="3" t="s">
        <v>42</v>
      </c>
      <c r="B32" s="5">
        <v>2</v>
      </c>
      <c r="C32" s="5">
        <v>1</v>
      </c>
      <c r="D32" s="5">
        <v>3</v>
      </c>
      <c r="E32" s="5">
        <v>3</v>
      </c>
    </row>
    <row r="33" spans="1:5" ht="14.45" customHeight="1" x14ac:dyDescent="0.2">
      <c r="A33" s="3" t="s">
        <v>123</v>
      </c>
      <c r="B33" s="5">
        <v>1</v>
      </c>
      <c r="C33" s="5">
        <v>1</v>
      </c>
      <c r="D33" s="5">
        <v>2</v>
      </c>
      <c r="E33" s="5">
        <v>2</v>
      </c>
    </row>
    <row r="34" spans="1:5" ht="14.45" customHeight="1" x14ac:dyDescent="0.2">
      <c r="A34" s="3" t="s">
        <v>112</v>
      </c>
      <c r="B34" s="5">
        <v>1</v>
      </c>
      <c r="C34" s="35">
        <v>0</v>
      </c>
      <c r="D34" s="5">
        <v>1</v>
      </c>
      <c r="E34" s="5">
        <v>1</v>
      </c>
    </row>
    <row r="35" spans="1:5" ht="14.45" customHeight="1" x14ac:dyDescent="0.2">
      <c r="A35" s="3" t="s">
        <v>113</v>
      </c>
      <c r="B35" s="35">
        <v>0</v>
      </c>
      <c r="C35" s="5">
        <v>1</v>
      </c>
      <c r="D35" s="5">
        <v>1</v>
      </c>
      <c r="E35" s="5">
        <v>1</v>
      </c>
    </row>
    <row r="36" spans="1:5" ht="14.45" customHeight="1" x14ac:dyDescent="0.2">
      <c r="A36" s="3" t="s">
        <v>27</v>
      </c>
      <c r="B36" s="35">
        <v>0</v>
      </c>
      <c r="C36" s="5">
        <v>1</v>
      </c>
      <c r="D36" s="5">
        <v>1</v>
      </c>
      <c r="E36" s="5">
        <v>1</v>
      </c>
    </row>
    <row r="37" spans="1:5" ht="14.45" customHeight="1" x14ac:dyDescent="0.2">
      <c r="A37" s="3" t="s">
        <v>115</v>
      </c>
      <c r="B37" s="35">
        <v>0</v>
      </c>
      <c r="C37" s="5">
        <v>1</v>
      </c>
      <c r="D37" s="5">
        <v>1</v>
      </c>
      <c r="E37" s="5">
        <v>2</v>
      </c>
    </row>
    <row r="38" spans="1:5" ht="14.45" customHeight="1" x14ac:dyDescent="0.2">
      <c r="A38" s="23" t="s">
        <v>21</v>
      </c>
      <c r="B38" s="24">
        <f>SUM(B25:B37)</f>
        <v>50</v>
      </c>
      <c r="C38" s="24">
        <f>SUM(C25:C37)</f>
        <v>61</v>
      </c>
      <c r="D38" s="24">
        <f t="shared" ref="D38" si="3">SUM(B38:C38)</f>
        <v>111</v>
      </c>
      <c r="E38" s="19">
        <f>SUM(E25:E37)</f>
        <v>115</v>
      </c>
    </row>
    <row r="39" spans="1:5" ht="14.45" customHeight="1" thickBot="1" x14ac:dyDescent="0.25">
      <c r="A39" s="13" t="s">
        <v>22</v>
      </c>
      <c r="B39" s="14">
        <v>23</v>
      </c>
      <c r="C39" s="14">
        <v>50</v>
      </c>
      <c r="D39" s="14">
        <f>SUM(B39:C39)</f>
        <v>73</v>
      </c>
      <c r="E39" s="8"/>
    </row>
    <row r="40" spans="1:5" ht="14.45" customHeight="1" thickTop="1" x14ac:dyDescent="0.2">
      <c r="A40" s="25" t="s">
        <v>61</v>
      </c>
      <c r="B40" s="26">
        <f>SUM(B38:B39)</f>
        <v>73</v>
      </c>
      <c r="C40" s="26">
        <f t="shared" ref="C40:D40" si="4">SUM(C38:C39)</f>
        <v>111</v>
      </c>
      <c r="D40" s="26">
        <f t="shared" si="4"/>
        <v>184</v>
      </c>
      <c r="E40" s="7"/>
    </row>
    <row r="41" spans="1:5" ht="14.45" customHeight="1" x14ac:dyDescent="0.2">
      <c r="A41" s="15" t="s">
        <v>23</v>
      </c>
      <c r="B41" s="12">
        <f>B38/B40</f>
        <v>0.68493150684931503</v>
      </c>
      <c r="C41" s="12">
        <f>C38/C40</f>
        <v>0.5495495495495496</v>
      </c>
      <c r="D41" s="16">
        <f>D38/D40</f>
        <v>0.60326086956521741</v>
      </c>
      <c r="E41" s="7"/>
    </row>
    <row r="42" spans="1:5" ht="14.45" customHeight="1" x14ac:dyDescent="0.2">
      <c r="A42" s="15"/>
      <c r="B42" s="12"/>
      <c r="C42" s="12"/>
      <c r="D42" s="16"/>
      <c r="E42" s="7"/>
    </row>
    <row r="43" spans="1:5" ht="14.45" customHeight="1" x14ac:dyDescent="0.2">
      <c r="A43" s="15"/>
      <c r="B43" s="12"/>
      <c r="C43" s="12"/>
      <c r="D43" s="16"/>
      <c r="E43" s="7"/>
    </row>
    <row r="44" spans="1:5" ht="14.45" customHeight="1" x14ac:dyDescent="0.2">
      <c r="A44" s="27" t="s">
        <v>45</v>
      </c>
    </row>
    <row r="45" spans="1:5" ht="14.45" customHeight="1" x14ac:dyDescent="0.2">
      <c r="A45" s="27"/>
    </row>
    <row r="47" spans="1:5" ht="14.45" customHeight="1" x14ac:dyDescent="0.2">
      <c r="A47" s="22" t="s">
        <v>59</v>
      </c>
    </row>
    <row r="48" spans="1:5" ht="25.5" customHeight="1" x14ac:dyDescent="0.2">
      <c r="A48" s="20" t="s">
        <v>15</v>
      </c>
      <c r="B48" s="21" t="s">
        <v>9</v>
      </c>
      <c r="C48" s="21" t="s">
        <v>10</v>
      </c>
      <c r="D48" s="21" t="s">
        <v>11</v>
      </c>
      <c r="E48" s="18" t="s">
        <v>34</v>
      </c>
    </row>
    <row r="49" spans="1:5" ht="14.45" customHeight="1" x14ac:dyDescent="0.2">
      <c r="A49" s="32" t="s">
        <v>0</v>
      </c>
      <c r="B49" s="5">
        <v>17</v>
      </c>
      <c r="C49" s="5">
        <v>30</v>
      </c>
      <c r="D49" s="5">
        <f t="shared" ref="D49:D62" si="5">SUM(B49:C49)</f>
        <v>47</v>
      </c>
      <c r="E49" s="5">
        <v>47</v>
      </c>
    </row>
    <row r="50" spans="1:5" ht="14.45" customHeight="1" x14ac:dyDescent="0.2">
      <c r="A50" s="3" t="s">
        <v>5</v>
      </c>
      <c r="B50" s="5">
        <v>11</v>
      </c>
      <c r="C50" s="5">
        <v>14</v>
      </c>
      <c r="D50" s="5">
        <f t="shared" si="5"/>
        <v>25</v>
      </c>
      <c r="E50" s="5">
        <v>25</v>
      </c>
    </row>
    <row r="51" spans="1:5" ht="14.45" customHeight="1" x14ac:dyDescent="0.2">
      <c r="A51" s="3" t="s">
        <v>51</v>
      </c>
      <c r="B51" s="5">
        <v>8</v>
      </c>
      <c r="C51" s="4">
        <v>7</v>
      </c>
      <c r="D51" s="4">
        <f t="shared" si="5"/>
        <v>15</v>
      </c>
      <c r="E51" s="5">
        <v>15</v>
      </c>
    </row>
    <row r="52" spans="1:5" ht="14.45" customHeight="1" x14ac:dyDescent="0.2">
      <c r="A52" s="3" t="s">
        <v>4</v>
      </c>
      <c r="B52" s="5">
        <v>6</v>
      </c>
      <c r="C52" s="5">
        <v>4</v>
      </c>
      <c r="D52" s="5">
        <f t="shared" si="5"/>
        <v>10</v>
      </c>
      <c r="E52" s="5">
        <v>10</v>
      </c>
    </row>
    <row r="53" spans="1:5" ht="14.45" customHeight="1" x14ac:dyDescent="0.2">
      <c r="A53" s="3" t="s">
        <v>41</v>
      </c>
      <c r="B53" s="5">
        <v>8</v>
      </c>
      <c r="C53" s="5">
        <v>1</v>
      </c>
      <c r="D53" s="5">
        <f t="shared" si="5"/>
        <v>9</v>
      </c>
      <c r="E53" s="5">
        <v>9</v>
      </c>
    </row>
    <row r="54" spans="1:5" ht="14.45" customHeight="1" x14ac:dyDescent="0.2">
      <c r="A54" s="34" t="s">
        <v>3</v>
      </c>
      <c r="B54" s="5">
        <v>2</v>
      </c>
      <c r="C54" s="5">
        <v>2</v>
      </c>
      <c r="D54" s="5">
        <f t="shared" si="5"/>
        <v>4</v>
      </c>
      <c r="E54" s="5">
        <v>4</v>
      </c>
    </row>
    <row r="55" spans="1:5" ht="14.45" customHeight="1" x14ac:dyDescent="0.2">
      <c r="A55" s="30" t="s">
        <v>52</v>
      </c>
      <c r="B55" s="5">
        <v>1</v>
      </c>
      <c r="C55" s="5">
        <v>3</v>
      </c>
      <c r="D55" s="5">
        <f t="shared" si="5"/>
        <v>4</v>
      </c>
      <c r="E55" s="5">
        <v>4</v>
      </c>
    </row>
    <row r="56" spans="1:5" ht="14.45" customHeight="1" x14ac:dyDescent="0.2">
      <c r="A56" s="3" t="s">
        <v>43</v>
      </c>
      <c r="B56" s="35">
        <v>0</v>
      </c>
      <c r="C56" s="5">
        <v>3</v>
      </c>
      <c r="D56" s="5">
        <f t="shared" si="5"/>
        <v>3</v>
      </c>
      <c r="E56" s="5">
        <v>3</v>
      </c>
    </row>
    <row r="57" spans="1:5" ht="14.45" customHeight="1" x14ac:dyDescent="0.2">
      <c r="A57" s="3" t="s">
        <v>42</v>
      </c>
      <c r="B57" s="5">
        <v>3</v>
      </c>
      <c r="C57" s="35">
        <v>0</v>
      </c>
      <c r="D57" s="5">
        <f t="shared" si="5"/>
        <v>3</v>
      </c>
      <c r="E57" s="5">
        <v>3</v>
      </c>
    </row>
    <row r="58" spans="1:5" ht="14.45" customHeight="1" x14ac:dyDescent="0.2">
      <c r="A58" s="3" t="s">
        <v>6</v>
      </c>
      <c r="B58" s="35">
        <v>0</v>
      </c>
      <c r="C58" s="5">
        <v>2</v>
      </c>
      <c r="D58" s="5">
        <f t="shared" si="5"/>
        <v>2</v>
      </c>
      <c r="E58" s="5">
        <v>2</v>
      </c>
    </row>
    <row r="59" spans="1:5" ht="14.45" customHeight="1" x14ac:dyDescent="0.2">
      <c r="A59" s="3" t="s">
        <v>56</v>
      </c>
      <c r="B59" s="35">
        <v>0</v>
      </c>
      <c r="C59" s="5">
        <v>1</v>
      </c>
      <c r="D59" s="5">
        <f t="shared" si="5"/>
        <v>1</v>
      </c>
      <c r="E59" s="5">
        <v>1</v>
      </c>
    </row>
    <row r="60" spans="1:5" ht="14.45" customHeight="1" x14ac:dyDescent="0.2">
      <c r="A60" s="3" t="s">
        <v>44</v>
      </c>
      <c r="B60" s="35">
        <v>0</v>
      </c>
      <c r="C60" s="5">
        <v>1</v>
      </c>
      <c r="D60" s="5">
        <f t="shared" si="5"/>
        <v>1</v>
      </c>
      <c r="E60" s="5">
        <v>1</v>
      </c>
    </row>
    <row r="61" spans="1:5" ht="14.45" customHeight="1" x14ac:dyDescent="0.2">
      <c r="A61" s="3" t="s">
        <v>57</v>
      </c>
      <c r="B61" s="35">
        <v>0</v>
      </c>
      <c r="C61" s="5">
        <v>1</v>
      </c>
      <c r="D61" s="5">
        <f t="shared" si="5"/>
        <v>1</v>
      </c>
      <c r="E61" s="5">
        <v>1</v>
      </c>
    </row>
    <row r="62" spans="1:5" ht="14.45" customHeight="1" x14ac:dyDescent="0.2">
      <c r="A62" s="3" t="s">
        <v>58</v>
      </c>
      <c r="B62" s="5">
        <v>1</v>
      </c>
      <c r="C62" s="35">
        <v>0</v>
      </c>
      <c r="D62" s="5">
        <f t="shared" si="5"/>
        <v>1</v>
      </c>
      <c r="E62" s="5">
        <v>1</v>
      </c>
    </row>
    <row r="63" spans="1:5" ht="14.45" customHeight="1" x14ac:dyDescent="0.2">
      <c r="A63" s="23" t="s">
        <v>21</v>
      </c>
      <c r="B63" s="24">
        <f>SUM(B49:B62)</f>
        <v>57</v>
      </c>
      <c r="C63" s="24">
        <f>SUM(C49:C62)</f>
        <v>69</v>
      </c>
      <c r="D63" s="24">
        <f t="shared" ref="D63" si="6">SUM(B63:C63)</f>
        <v>126</v>
      </c>
      <c r="E63" s="19">
        <f>SUM(E49:E62)</f>
        <v>126</v>
      </c>
    </row>
    <row r="64" spans="1:5" ht="14.45" customHeight="1" thickBot="1" x14ac:dyDescent="0.25">
      <c r="A64" s="13" t="s">
        <v>22</v>
      </c>
      <c r="B64" s="14">
        <v>18</v>
      </c>
      <c r="C64" s="14">
        <v>63</v>
      </c>
      <c r="D64" s="14">
        <f>SUM(B64:C64)</f>
        <v>81</v>
      </c>
      <c r="E64" s="8"/>
    </row>
    <row r="65" spans="1:5" ht="14.45" customHeight="1" thickTop="1" x14ac:dyDescent="0.2">
      <c r="A65" s="25" t="s">
        <v>61</v>
      </c>
      <c r="B65" s="26">
        <f>SUM(B63:B64)</f>
        <v>75</v>
      </c>
      <c r="C65" s="26">
        <f t="shared" ref="C65:D65" si="7">SUM(C63:C64)</f>
        <v>132</v>
      </c>
      <c r="D65" s="26">
        <f t="shared" si="7"/>
        <v>207</v>
      </c>
      <c r="E65" s="7"/>
    </row>
    <row r="66" spans="1:5" ht="14.45" customHeight="1" x14ac:dyDescent="0.2">
      <c r="A66" s="15" t="s">
        <v>23</v>
      </c>
      <c r="B66" s="12">
        <f>B63/B65</f>
        <v>0.76</v>
      </c>
      <c r="C66" s="12">
        <f>C63/C65</f>
        <v>0.52272727272727271</v>
      </c>
      <c r="D66" s="16">
        <f>D63/D65</f>
        <v>0.60869565217391308</v>
      </c>
      <c r="E66" s="7"/>
    </row>
    <row r="67" spans="1:5" ht="14.45" customHeight="1" x14ac:dyDescent="0.2">
      <c r="A67" s="15"/>
      <c r="B67" s="12"/>
      <c r="C67" s="12"/>
      <c r="D67" s="16"/>
      <c r="E67" s="7"/>
    </row>
    <row r="68" spans="1:5" ht="14.45" customHeight="1" x14ac:dyDescent="0.2">
      <c r="B68" s="12"/>
      <c r="C68" s="12"/>
      <c r="D68" s="16"/>
      <c r="E68" s="7"/>
    </row>
    <row r="69" spans="1:5" ht="13.7" customHeight="1" x14ac:dyDescent="0.2">
      <c r="A69" s="22" t="s">
        <v>38</v>
      </c>
    </row>
    <row r="70" spans="1:5" s="2" customFormat="1" ht="27" customHeight="1" x14ac:dyDescent="0.2">
      <c r="A70" s="20" t="s">
        <v>15</v>
      </c>
      <c r="B70" s="21" t="s">
        <v>9</v>
      </c>
      <c r="C70" s="21" t="s">
        <v>10</v>
      </c>
      <c r="D70" s="21" t="s">
        <v>11</v>
      </c>
      <c r="E70" s="18" t="s">
        <v>34</v>
      </c>
    </row>
    <row r="71" spans="1:5" ht="13.7" customHeight="1" x14ac:dyDescent="0.2">
      <c r="A71" s="1" t="s">
        <v>0</v>
      </c>
      <c r="B71" s="4">
        <v>14</v>
      </c>
      <c r="C71" s="4">
        <v>24</v>
      </c>
      <c r="D71" s="4">
        <f t="shared" ref="D71:D86" si="8">SUM(B71:C71)</f>
        <v>38</v>
      </c>
      <c r="E71" s="5">
        <v>39</v>
      </c>
    </row>
    <row r="72" spans="1:5" ht="13.7" customHeight="1" x14ac:dyDescent="0.2">
      <c r="A72" s="1" t="s">
        <v>4</v>
      </c>
      <c r="B72" s="5">
        <v>10</v>
      </c>
      <c r="C72" s="5">
        <v>3</v>
      </c>
      <c r="D72" s="5">
        <f t="shared" si="8"/>
        <v>13</v>
      </c>
      <c r="E72" s="5">
        <v>13</v>
      </c>
    </row>
    <row r="73" spans="1:5" ht="13.7" customHeight="1" x14ac:dyDescent="0.2">
      <c r="A73" s="3" t="s">
        <v>2</v>
      </c>
      <c r="B73" s="5">
        <v>3</v>
      </c>
      <c r="C73" s="5">
        <v>10</v>
      </c>
      <c r="D73" s="5">
        <f t="shared" si="8"/>
        <v>13</v>
      </c>
      <c r="E73" s="5">
        <v>13</v>
      </c>
    </row>
    <row r="74" spans="1:5" ht="13.7" customHeight="1" x14ac:dyDescent="0.2">
      <c r="A74" s="3" t="s">
        <v>31</v>
      </c>
      <c r="B74" s="5">
        <v>6</v>
      </c>
      <c r="C74" s="4">
        <v>5</v>
      </c>
      <c r="D74" s="4">
        <f t="shared" si="8"/>
        <v>11</v>
      </c>
      <c r="E74" s="5">
        <v>12</v>
      </c>
    </row>
    <row r="75" spans="1:5" ht="13.7" customHeight="1" x14ac:dyDescent="0.2">
      <c r="A75" s="1" t="s">
        <v>5</v>
      </c>
      <c r="B75" s="5">
        <v>5</v>
      </c>
      <c r="C75" s="5">
        <v>6</v>
      </c>
      <c r="D75" s="5">
        <f t="shared" si="8"/>
        <v>11</v>
      </c>
      <c r="E75" s="5">
        <v>11</v>
      </c>
    </row>
    <row r="76" spans="1:5" ht="13.7" customHeight="1" x14ac:dyDescent="0.2">
      <c r="A76" s="1" t="s">
        <v>39</v>
      </c>
      <c r="B76" s="5">
        <v>6</v>
      </c>
      <c r="C76" s="35">
        <v>0</v>
      </c>
      <c r="D76" s="5">
        <f t="shared" si="8"/>
        <v>6</v>
      </c>
      <c r="E76" s="5">
        <v>6</v>
      </c>
    </row>
    <row r="77" spans="1:5" ht="13.7" customHeight="1" x14ac:dyDescent="0.2">
      <c r="A77" s="1" t="s">
        <v>7</v>
      </c>
      <c r="B77" s="5">
        <v>1</v>
      </c>
      <c r="C77" s="5">
        <v>4</v>
      </c>
      <c r="D77" s="5">
        <f t="shared" si="8"/>
        <v>5</v>
      </c>
      <c r="E77" s="5">
        <v>5</v>
      </c>
    </row>
    <row r="78" spans="1:5" ht="13.7" customHeight="1" x14ac:dyDescent="0.2">
      <c r="A78" s="1" t="s">
        <v>8</v>
      </c>
      <c r="B78" s="35">
        <v>0</v>
      </c>
      <c r="C78" s="5">
        <v>3</v>
      </c>
      <c r="D78" s="5">
        <f t="shared" si="8"/>
        <v>3</v>
      </c>
      <c r="E78" s="5">
        <v>3</v>
      </c>
    </row>
    <row r="79" spans="1:5" ht="13.7" customHeight="1" x14ac:dyDescent="0.2">
      <c r="A79" s="1" t="s">
        <v>3</v>
      </c>
      <c r="B79" s="35">
        <v>0</v>
      </c>
      <c r="C79" s="5">
        <v>3</v>
      </c>
      <c r="D79" s="5">
        <f t="shared" si="8"/>
        <v>3</v>
      </c>
      <c r="E79" s="5">
        <v>3</v>
      </c>
    </row>
    <row r="80" spans="1:5" ht="13.7" customHeight="1" x14ac:dyDescent="0.2">
      <c r="A80" s="1" t="s">
        <v>40</v>
      </c>
      <c r="B80" s="5">
        <v>2</v>
      </c>
      <c r="C80" s="35">
        <v>0</v>
      </c>
      <c r="D80" s="5">
        <f t="shared" si="8"/>
        <v>2</v>
      </c>
      <c r="E80" s="5">
        <v>2</v>
      </c>
    </row>
    <row r="81" spans="1:5" ht="13.7" customHeight="1" x14ac:dyDescent="0.2">
      <c r="A81" s="1" t="s">
        <v>6</v>
      </c>
      <c r="B81" s="35">
        <v>0</v>
      </c>
      <c r="C81" s="5">
        <v>2</v>
      </c>
      <c r="D81" s="5">
        <f t="shared" si="8"/>
        <v>2</v>
      </c>
      <c r="E81" s="5">
        <v>2</v>
      </c>
    </row>
    <row r="82" spans="1:5" ht="13.7" customHeight="1" x14ac:dyDescent="0.2">
      <c r="A82" s="3" t="s">
        <v>35</v>
      </c>
      <c r="B82" s="35">
        <v>0</v>
      </c>
      <c r="C82" s="5">
        <v>2</v>
      </c>
      <c r="D82" s="5">
        <f t="shared" si="8"/>
        <v>2</v>
      </c>
      <c r="E82" s="5">
        <v>2</v>
      </c>
    </row>
    <row r="83" spans="1:5" ht="13.7" customHeight="1" x14ac:dyDescent="0.2">
      <c r="A83" s="3" t="s">
        <v>32</v>
      </c>
      <c r="B83" s="35">
        <v>0</v>
      </c>
      <c r="C83" s="5">
        <v>1</v>
      </c>
      <c r="D83" s="5">
        <f t="shared" si="8"/>
        <v>1</v>
      </c>
      <c r="E83" s="5">
        <v>1</v>
      </c>
    </row>
    <row r="84" spans="1:5" ht="13.7" customHeight="1" x14ac:dyDescent="0.2">
      <c r="A84" s="3" t="s">
        <v>30</v>
      </c>
      <c r="B84" s="5">
        <v>1</v>
      </c>
      <c r="C84" s="35">
        <v>0</v>
      </c>
      <c r="D84" s="5">
        <v>1</v>
      </c>
      <c r="E84" s="5">
        <v>1</v>
      </c>
    </row>
    <row r="85" spans="1:5" ht="13.7" customHeight="1" x14ac:dyDescent="0.2">
      <c r="A85" s="3" t="s">
        <v>37</v>
      </c>
      <c r="B85" s="35">
        <v>0</v>
      </c>
      <c r="C85" s="5">
        <v>1</v>
      </c>
      <c r="D85" s="5">
        <f t="shared" si="8"/>
        <v>1</v>
      </c>
      <c r="E85" s="5">
        <v>1</v>
      </c>
    </row>
    <row r="86" spans="1:5" ht="13.7" customHeight="1" x14ac:dyDescent="0.2">
      <c r="A86" s="1" t="s">
        <v>27</v>
      </c>
      <c r="B86" s="35">
        <v>0</v>
      </c>
      <c r="C86" s="5">
        <v>1</v>
      </c>
      <c r="D86" s="5">
        <f t="shared" si="8"/>
        <v>1</v>
      </c>
      <c r="E86" s="5">
        <v>1</v>
      </c>
    </row>
    <row r="87" spans="1:5" ht="13.7" customHeight="1" x14ac:dyDescent="0.2">
      <c r="A87" s="23" t="s">
        <v>21</v>
      </c>
      <c r="B87" s="24">
        <f>SUM(B71:B86)</f>
        <v>48</v>
      </c>
      <c r="C87" s="24">
        <f>SUM(C71:C86)</f>
        <v>65</v>
      </c>
      <c r="D87" s="24">
        <f t="shared" ref="D87" si="9">SUM(B87:C87)</f>
        <v>113</v>
      </c>
      <c r="E87" s="19">
        <f>SUM(E71:E86)</f>
        <v>115</v>
      </c>
    </row>
    <row r="88" spans="1:5" ht="13.7" customHeight="1" thickBot="1" x14ac:dyDescent="0.25">
      <c r="A88" s="13" t="s">
        <v>22</v>
      </c>
      <c r="B88" s="14">
        <v>22</v>
      </c>
      <c r="C88" s="14">
        <v>47</v>
      </c>
      <c r="D88" s="14">
        <v>70</v>
      </c>
      <c r="E88" s="8"/>
    </row>
    <row r="89" spans="1:5" ht="13.7" customHeight="1" thickTop="1" x14ac:dyDescent="0.2">
      <c r="A89" s="25" t="s">
        <v>61</v>
      </c>
      <c r="B89" s="26">
        <f>SUM(B87:B88)</f>
        <v>70</v>
      </c>
      <c r="C89" s="26">
        <f t="shared" ref="C89:D89" si="10">SUM(C87:C88)</f>
        <v>112</v>
      </c>
      <c r="D89" s="26">
        <f t="shared" si="10"/>
        <v>183</v>
      </c>
      <c r="E89" s="7"/>
    </row>
    <row r="90" spans="1:5" ht="13.7" customHeight="1" x14ac:dyDescent="0.2">
      <c r="A90" s="15" t="s">
        <v>23</v>
      </c>
      <c r="B90" s="12">
        <f>B87/B89</f>
        <v>0.68571428571428572</v>
      </c>
      <c r="C90" s="12">
        <f>C87/C89</f>
        <v>0.5803571428571429</v>
      </c>
      <c r="D90" s="16">
        <f>D87/D89</f>
        <v>0.61748633879781423</v>
      </c>
      <c r="E90" s="7"/>
    </row>
    <row r="91" spans="1:5" ht="13.7" customHeight="1" x14ac:dyDescent="0.2">
      <c r="A91" s="15"/>
      <c r="B91" s="12"/>
      <c r="C91" s="12"/>
      <c r="D91" s="16"/>
      <c r="E91" s="7"/>
    </row>
    <row r="92" spans="1:5" ht="13.7" customHeight="1" x14ac:dyDescent="0.2">
      <c r="A92" s="27" t="s">
        <v>45</v>
      </c>
      <c r="B92" s="12"/>
      <c r="C92" s="12"/>
      <c r="D92" s="16"/>
      <c r="E92" s="7"/>
    </row>
    <row r="93" spans="1:5" ht="13.7" customHeight="1" x14ac:dyDescent="0.2">
      <c r="A93" s="15"/>
      <c r="B93" s="12"/>
      <c r="C93" s="12"/>
      <c r="D93" s="16"/>
      <c r="E93" s="7"/>
    </row>
    <row r="94" spans="1:5" ht="13.7" customHeight="1" x14ac:dyDescent="0.2">
      <c r="A94" s="22" t="s">
        <v>29</v>
      </c>
    </row>
    <row r="95" spans="1:5" s="2" customFormat="1" ht="38.25" x14ac:dyDescent="0.2">
      <c r="A95" s="20" t="s">
        <v>15</v>
      </c>
      <c r="B95" s="21" t="s">
        <v>9</v>
      </c>
      <c r="C95" s="21" t="s">
        <v>10</v>
      </c>
      <c r="D95" s="21" t="s">
        <v>11</v>
      </c>
      <c r="E95" s="18" t="s">
        <v>34</v>
      </c>
    </row>
    <row r="96" spans="1:5" ht="13.7" customHeight="1" x14ac:dyDescent="0.2">
      <c r="A96" s="1" t="s">
        <v>0</v>
      </c>
      <c r="B96" s="4">
        <v>9</v>
      </c>
      <c r="C96" s="4">
        <v>13</v>
      </c>
      <c r="D96" s="4">
        <f t="shared" ref="D96:D111" si="11">SUM(B96:C96)</f>
        <v>22</v>
      </c>
      <c r="E96" s="5">
        <v>22</v>
      </c>
    </row>
    <row r="97" spans="1:5" ht="13.7" customHeight="1" x14ac:dyDescent="0.2">
      <c r="A97" s="1" t="s">
        <v>5</v>
      </c>
      <c r="B97" s="5">
        <v>7</v>
      </c>
      <c r="C97" s="5">
        <v>12</v>
      </c>
      <c r="D97" s="5">
        <f t="shared" si="11"/>
        <v>19</v>
      </c>
      <c r="E97" s="5">
        <v>20</v>
      </c>
    </row>
    <row r="98" spans="1:5" ht="13.7" customHeight="1" x14ac:dyDescent="0.2">
      <c r="A98" s="3" t="s">
        <v>2</v>
      </c>
      <c r="B98" s="5">
        <v>5</v>
      </c>
      <c r="C98" s="5">
        <v>7</v>
      </c>
      <c r="D98" s="5">
        <f t="shared" si="11"/>
        <v>12</v>
      </c>
      <c r="E98" s="5">
        <v>13</v>
      </c>
    </row>
    <row r="99" spans="1:5" ht="13.7" customHeight="1" x14ac:dyDescent="0.2">
      <c r="A99" s="1" t="s">
        <v>4</v>
      </c>
      <c r="B99" s="5">
        <v>7</v>
      </c>
      <c r="C99" s="5">
        <v>4</v>
      </c>
      <c r="D99" s="5">
        <f t="shared" si="11"/>
        <v>11</v>
      </c>
      <c r="E99" s="5">
        <v>11</v>
      </c>
    </row>
    <row r="100" spans="1:5" ht="13.7" customHeight="1" x14ac:dyDescent="0.2">
      <c r="A100" s="1" t="s">
        <v>7</v>
      </c>
      <c r="B100" s="5"/>
      <c r="C100" s="5">
        <v>7</v>
      </c>
      <c r="D100" s="5">
        <f t="shared" si="11"/>
        <v>7</v>
      </c>
      <c r="E100" s="5">
        <v>7</v>
      </c>
    </row>
    <row r="101" spans="1:5" ht="13.7" customHeight="1" x14ac:dyDescent="0.2">
      <c r="A101" s="1" t="s">
        <v>8</v>
      </c>
      <c r="B101" s="5">
        <v>1</v>
      </c>
      <c r="C101" s="5">
        <v>2</v>
      </c>
      <c r="D101" s="5">
        <f t="shared" si="11"/>
        <v>3</v>
      </c>
      <c r="E101" s="5">
        <v>3</v>
      </c>
    </row>
    <row r="102" spans="1:5" ht="13.7" customHeight="1" x14ac:dyDescent="0.2">
      <c r="A102" s="3" t="s">
        <v>31</v>
      </c>
      <c r="B102" s="5">
        <v>3</v>
      </c>
      <c r="C102" s="35">
        <v>0</v>
      </c>
      <c r="D102" s="4">
        <f t="shared" si="11"/>
        <v>3</v>
      </c>
      <c r="E102" s="5">
        <v>3</v>
      </c>
    </row>
    <row r="103" spans="1:5" ht="13.7" customHeight="1" x14ac:dyDescent="0.2">
      <c r="A103" s="3" t="s">
        <v>37</v>
      </c>
      <c r="B103" s="5"/>
      <c r="C103" s="5">
        <v>2</v>
      </c>
      <c r="D103" s="5">
        <f t="shared" si="11"/>
        <v>2</v>
      </c>
      <c r="E103" s="5">
        <v>2</v>
      </c>
    </row>
    <row r="104" spans="1:5" ht="13.7" customHeight="1" x14ac:dyDescent="0.2">
      <c r="A104" s="3" t="s">
        <v>30</v>
      </c>
      <c r="B104" s="5">
        <v>1</v>
      </c>
      <c r="C104" s="5">
        <v>1</v>
      </c>
      <c r="D104" s="5">
        <f t="shared" si="11"/>
        <v>2</v>
      </c>
      <c r="E104" s="5">
        <v>2</v>
      </c>
    </row>
    <row r="105" spans="1:5" ht="13.7" customHeight="1" x14ac:dyDescent="0.2">
      <c r="A105" s="1" t="s">
        <v>36</v>
      </c>
      <c r="B105" s="35">
        <v>0</v>
      </c>
      <c r="C105" s="5">
        <v>1</v>
      </c>
      <c r="D105" s="5">
        <f t="shared" si="11"/>
        <v>1</v>
      </c>
      <c r="E105" s="5">
        <v>1</v>
      </c>
    </row>
    <row r="106" spans="1:5" ht="13.7" customHeight="1" x14ac:dyDescent="0.2">
      <c r="A106" s="1" t="s">
        <v>6</v>
      </c>
      <c r="B106" s="35">
        <v>0</v>
      </c>
      <c r="C106" s="5">
        <v>1</v>
      </c>
      <c r="D106" s="5">
        <f t="shared" si="11"/>
        <v>1</v>
      </c>
      <c r="E106" s="5">
        <v>1</v>
      </c>
    </row>
    <row r="107" spans="1:5" ht="13.7" customHeight="1" x14ac:dyDescent="0.2">
      <c r="A107" s="1" t="s">
        <v>27</v>
      </c>
      <c r="B107" s="5">
        <v>1</v>
      </c>
      <c r="C107" s="35">
        <v>0</v>
      </c>
      <c r="D107" s="5">
        <f t="shared" si="11"/>
        <v>1</v>
      </c>
      <c r="E107" s="5">
        <v>1</v>
      </c>
    </row>
    <row r="108" spans="1:5" ht="13.7" customHeight="1" x14ac:dyDescent="0.2">
      <c r="A108" s="3" t="s">
        <v>32</v>
      </c>
      <c r="B108" s="5">
        <v>1</v>
      </c>
      <c r="C108" s="35">
        <v>0</v>
      </c>
      <c r="D108" s="5">
        <f t="shared" si="11"/>
        <v>1</v>
      </c>
      <c r="E108" s="5">
        <v>1</v>
      </c>
    </row>
    <row r="109" spans="1:5" ht="13.7" customHeight="1" x14ac:dyDescent="0.2">
      <c r="A109" s="3" t="s">
        <v>33</v>
      </c>
      <c r="B109" s="5">
        <v>1</v>
      </c>
      <c r="C109" s="35">
        <v>0</v>
      </c>
      <c r="D109" s="5">
        <f t="shared" si="11"/>
        <v>1</v>
      </c>
      <c r="E109" s="5">
        <v>2</v>
      </c>
    </row>
    <row r="110" spans="1:5" ht="13.7" customHeight="1" x14ac:dyDescent="0.2">
      <c r="A110" s="23" t="s">
        <v>21</v>
      </c>
      <c r="B110" s="24">
        <f>SUM(B96:B109)</f>
        <v>36</v>
      </c>
      <c r="C110" s="24">
        <f>SUM(C96:C109)</f>
        <v>50</v>
      </c>
      <c r="D110" s="24">
        <f t="shared" si="11"/>
        <v>86</v>
      </c>
      <c r="E110" s="19">
        <f>SUM(E96:E109)</f>
        <v>89</v>
      </c>
    </row>
    <row r="111" spans="1:5" ht="13.7" customHeight="1" thickBot="1" x14ac:dyDescent="0.25">
      <c r="A111" s="13" t="s">
        <v>22</v>
      </c>
      <c r="B111" s="14">
        <v>20</v>
      </c>
      <c r="C111" s="14">
        <v>57</v>
      </c>
      <c r="D111" s="14">
        <f t="shared" si="11"/>
        <v>77</v>
      </c>
      <c r="E111" s="8"/>
    </row>
    <row r="112" spans="1:5" ht="13.7" customHeight="1" thickTop="1" x14ac:dyDescent="0.2">
      <c r="A112" s="25" t="s">
        <v>61</v>
      </c>
      <c r="B112" s="26">
        <f>SUM(B110:B111)</f>
        <v>56</v>
      </c>
      <c r="C112" s="26">
        <f t="shared" ref="C112:D112" si="12">SUM(C110:C111)</f>
        <v>107</v>
      </c>
      <c r="D112" s="26">
        <f t="shared" si="12"/>
        <v>163</v>
      </c>
      <c r="E112" s="7"/>
    </row>
    <row r="113" spans="1:5" ht="13.7" customHeight="1" x14ac:dyDescent="0.2">
      <c r="A113" s="15" t="s">
        <v>23</v>
      </c>
      <c r="B113" s="12">
        <f>B110/B112</f>
        <v>0.6428571428571429</v>
      </c>
      <c r="C113" s="12">
        <f>C110/C112</f>
        <v>0.46728971962616822</v>
      </c>
      <c r="D113" s="16">
        <f>D110/D112</f>
        <v>0.52760736196319014</v>
      </c>
      <c r="E113" s="7"/>
    </row>
    <row r="114" spans="1:5" ht="13.7" customHeight="1" x14ac:dyDescent="0.2">
      <c r="A114" s="15"/>
      <c r="B114" s="12"/>
      <c r="C114" s="12"/>
      <c r="D114" s="16"/>
      <c r="E114" s="7"/>
    </row>
    <row r="115" spans="1:5" s="28" customFormat="1" ht="12.75" x14ac:dyDescent="0.2">
      <c r="B115" s="10"/>
      <c r="C115" s="11"/>
      <c r="D115" s="12"/>
      <c r="E115" s="7"/>
    </row>
    <row r="116" spans="1:5" s="28" customFormat="1" ht="12.75" x14ac:dyDescent="0.2">
      <c r="A116" s="27"/>
      <c r="B116" s="10"/>
      <c r="C116" s="11"/>
      <c r="D116" s="12"/>
      <c r="E116" s="7"/>
    </row>
    <row r="117" spans="1:5" ht="14.45" customHeight="1" x14ac:dyDescent="0.2">
      <c r="A117" s="22" t="s">
        <v>13</v>
      </c>
    </row>
    <row r="118" spans="1:5" s="2" customFormat="1" ht="38.25" x14ac:dyDescent="0.2">
      <c r="A118" s="20" t="s">
        <v>15</v>
      </c>
      <c r="B118" s="21" t="s">
        <v>9</v>
      </c>
      <c r="C118" s="21" t="s">
        <v>10</v>
      </c>
      <c r="D118" s="21" t="s">
        <v>11</v>
      </c>
      <c r="E118" s="18" t="s">
        <v>34</v>
      </c>
    </row>
    <row r="119" spans="1:5" ht="14.45" customHeight="1" x14ac:dyDescent="0.2">
      <c r="A119" s="1" t="s">
        <v>0</v>
      </c>
      <c r="B119" s="4">
        <v>14</v>
      </c>
      <c r="C119" s="4">
        <v>15</v>
      </c>
      <c r="D119" s="4">
        <f t="shared" ref="D119:D133" si="13">SUM(B119:C119)</f>
        <v>29</v>
      </c>
      <c r="E119" s="5">
        <v>29</v>
      </c>
    </row>
    <row r="120" spans="1:5" ht="14.45" customHeight="1" x14ac:dyDescent="0.2">
      <c r="A120" s="1" t="s">
        <v>5</v>
      </c>
      <c r="B120" s="5">
        <v>6</v>
      </c>
      <c r="C120" s="5">
        <v>13</v>
      </c>
      <c r="D120" s="5">
        <f t="shared" si="13"/>
        <v>19</v>
      </c>
      <c r="E120" s="5">
        <v>20</v>
      </c>
    </row>
    <row r="121" spans="1:5" ht="14.45" customHeight="1" x14ac:dyDescent="0.2">
      <c r="A121" s="1" t="s">
        <v>4</v>
      </c>
      <c r="B121" s="5">
        <v>4</v>
      </c>
      <c r="C121" s="5">
        <v>5</v>
      </c>
      <c r="D121" s="5">
        <f t="shared" si="13"/>
        <v>9</v>
      </c>
      <c r="E121" s="5">
        <v>11</v>
      </c>
    </row>
    <row r="122" spans="1:5" ht="14.45" customHeight="1" x14ac:dyDescent="0.2">
      <c r="A122" s="1" t="s">
        <v>2</v>
      </c>
      <c r="B122" s="5">
        <v>1</v>
      </c>
      <c r="C122" s="5">
        <v>6</v>
      </c>
      <c r="D122" s="5">
        <f t="shared" si="13"/>
        <v>7</v>
      </c>
      <c r="E122" s="5">
        <v>7</v>
      </c>
    </row>
    <row r="123" spans="1:5" ht="14.45" customHeight="1" x14ac:dyDescent="0.2">
      <c r="A123" s="3" t="s">
        <v>17</v>
      </c>
      <c r="B123" s="5">
        <v>4</v>
      </c>
      <c r="C123" s="35">
        <v>0</v>
      </c>
      <c r="D123" s="5">
        <f t="shared" si="13"/>
        <v>4</v>
      </c>
      <c r="E123" s="5">
        <v>4</v>
      </c>
    </row>
    <row r="124" spans="1:5" ht="14.45" customHeight="1" x14ac:dyDescent="0.2">
      <c r="A124" s="3" t="s">
        <v>37</v>
      </c>
      <c r="B124" s="5">
        <v>1</v>
      </c>
      <c r="C124" s="5">
        <v>2</v>
      </c>
      <c r="D124" s="5">
        <f t="shared" si="13"/>
        <v>3</v>
      </c>
      <c r="E124" s="5">
        <v>3</v>
      </c>
    </row>
    <row r="125" spans="1:5" ht="14.45" customHeight="1" x14ac:dyDescent="0.2">
      <c r="A125" s="1" t="s">
        <v>1</v>
      </c>
      <c r="B125" s="5">
        <v>0</v>
      </c>
      <c r="C125" s="5">
        <v>2</v>
      </c>
      <c r="D125" s="5">
        <f t="shared" si="13"/>
        <v>2</v>
      </c>
      <c r="E125" s="5">
        <v>2</v>
      </c>
    </row>
    <row r="126" spans="1:5" ht="14.45" customHeight="1" x14ac:dyDescent="0.2">
      <c r="A126" s="1" t="s">
        <v>7</v>
      </c>
      <c r="B126" s="35">
        <v>0</v>
      </c>
      <c r="C126" s="5">
        <v>2</v>
      </c>
      <c r="D126" s="5">
        <f t="shared" si="13"/>
        <v>2</v>
      </c>
      <c r="E126" s="5">
        <v>2</v>
      </c>
    </row>
    <row r="127" spans="1:5" ht="14.45" customHeight="1" x14ac:dyDescent="0.2">
      <c r="A127" s="1" t="s">
        <v>6</v>
      </c>
      <c r="B127" s="35">
        <v>0</v>
      </c>
      <c r="C127" s="5">
        <v>2</v>
      </c>
      <c r="D127" s="5">
        <f t="shared" si="13"/>
        <v>2</v>
      </c>
      <c r="E127" s="5">
        <v>2</v>
      </c>
    </row>
    <row r="128" spans="1:5" ht="14.45" customHeight="1" x14ac:dyDescent="0.2">
      <c r="A128" s="1" t="s">
        <v>8</v>
      </c>
      <c r="B128" s="35">
        <v>0</v>
      </c>
      <c r="C128" s="5">
        <v>1</v>
      </c>
      <c r="D128" s="5">
        <f t="shared" si="13"/>
        <v>1</v>
      </c>
      <c r="E128" s="5">
        <v>1</v>
      </c>
    </row>
    <row r="129" spans="1:5" ht="14.45" customHeight="1" x14ac:dyDescent="0.2">
      <c r="A129" s="3" t="s">
        <v>12</v>
      </c>
      <c r="B129" s="5">
        <v>1</v>
      </c>
      <c r="C129" s="35">
        <v>0</v>
      </c>
      <c r="D129" s="5">
        <f t="shared" si="13"/>
        <v>1</v>
      </c>
      <c r="E129" s="5">
        <v>1</v>
      </c>
    </row>
    <row r="130" spans="1:5" ht="14.45" customHeight="1" x14ac:dyDescent="0.2">
      <c r="A130" s="3" t="s">
        <v>16</v>
      </c>
      <c r="B130" s="35">
        <v>0</v>
      </c>
      <c r="C130" s="4">
        <v>1</v>
      </c>
      <c r="D130" s="4">
        <f t="shared" si="13"/>
        <v>1</v>
      </c>
      <c r="E130" s="5">
        <v>1</v>
      </c>
    </row>
    <row r="131" spans="1:5" ht="14.45" customHeight="1" x14ac:dyDescent="0.2">
      <c r="A131" s="3" t="s">
        <v>18</v>
      </c>
      <c r="B131" s="5">
        <v>1</v>
      </c>
      <c r="C131" s="35">
        <v>0</v>
      </c>
      <c r="D131" s="5">
        <f t="shared" si="13"/>
        <v>1</v>
      </c>
      <c r="E131" s="5">
        <v>2</v>
      </c>
    </row>
    <row r="132" spans="1:5" ht="14.45" customHeight="1" x14ac:dyDescent="0.2">
      <c r="A132" s="23" t="s">
        <v>21</v>
      </c>
      <c r="B132" s="24">
        <f>SUM(B119:B131)</f>
        <v>32</v>
      </c>
      <c r="C132" s="24">
        <f>SUM(C119:C131)</f>
        <v>49</v>
      </c>
      <c r="D132" s="24">
        <f t="shared" si="13"/>
        <v>81</v>
      </c>
      <c r="E132" s="19">
        <f>SUM(E119:E131)</f>
        <v>85</v>
      </c>
    </row>
    <row r="133" spans="1:5" ht="14.45" customHeight="1" thickBot="1" x14ac:dyDescent="0.25">
      <c r="A133" s="13" t="s">
        <v>22</v>
      </c>
      <c r="B133" s="14">
        <v>19</v>
      </c>
      <c r="C133" s="14">
        <v>49</v>
      </c>
      <c r="D133" s="14">
        <f t="shared" si="13"/>
        <v>68</v>
      </c>
      <c r="E133" s="8"/>
    </row>
    <row r="134" spans="1:5" ht="14.45" customHeight="1" thickTop="1" x14ac:dyDescent="0.2">
      <c r="A134" s="25" t="s">
        <v>61</v>
      </c>
      <c r="B134" s="26">
        <f>SUM(B132:B133)</f>
        <v>51</v>
      </c>
      <c r="C134" s="26">
        <f t="shared" ref="C134:D134" si="14">SUM(C132:C133)</f>
        <v>98</v>
      </c>
      <c r="D134" s="26">
        <f t="shared" si="14"/>
        <v>149</v>
      </c>
      <c r="E134" s="7"/>
    </row>
    <row r="135" spans="1:5" ht="14.45" customHeight="1" x14ac:dyDescent="0.2">
      <c r="A135" s="15" t="s">
        <v>23</v>
      </c>
      <c r="B135" s="12">
        <f>B132/B134</f>
        <v>0.62745098039215685</v>
      </c>
      <c r="C135" s="12">
        <f>C132/C134</f>
        <v>0.5</v>
      </c>
      <c r="D135" s="16">
        <f>D132/D134</f>
        <v>0.5436241610738255</v>
      </c>
      <c r="E135" s="7"/>
    </row>
    <row r="136" spans="1:5" ht="14.45" customHeight="1" x14ac:dyDescent="0.2">
      <c r="A136" s="15"/>
      <c r="B136" s="12"/>
      <c r="C136" s="12"/>
      <c r="D136" s="16"/>
      <c r="E136" s="7"/>
    </row>
    <row r="137" spans="1:5" ht="14.45" customHeight="1" x14ac:dyDescent="0.2">
      <c r="A137" s="27" t="s">
        <v>45</v>
      </c>
      <c r="B137" s="10"/>
      <c r="C137" s="11"/>
      <c r="D137" s="12"/>
      <c r="E137" s="7"/>
    </row>
    <row r="138" spans="1:5" ht="12.75" x14ac:dyDescent="0.2">
      <c r="A138" s="17"/>
      <c r="B138" s="16"/>
      <c r="C138" s="16"/>
      <c r="D138" s="12"/>
      <c r="E138" s="7"/>
    </row>
    <row r="139" spans="1:5" ht="12.75" x14ac:dyDescent="0.2">
      <c r="B139" s="16"/>
      <c r="C139" s="16"/>
      <c r="D139" s="12"/>
      <c r="E139" s="7"/>
    </row>
    <row r="140" spans="1:5" ht="14.45" customHeight="1" x14ac:dyDescent="0.2">
      <c r="A140" s="22" t="s">
        <v>14</v>
      </c>
    </row>
    <row r="141" spans="1:5" ht="38.25" x14ac:dyDescent="0.2">
      <c r="A141" s="20" t="s">
        <v>15</v>
      </c>
      <c r="B141" s="21" t="s">
        <v>9</v>
      </c>
      <c r="C141" s="21" t="s">
        <v>10</v>
      </c>
      <c r="D141" s="21" t="s">
        <v>11</v>
      </c>
      <c r="E141" s="18" t="s">
        <v>34</v>
      </c>
    </row>
    <row r="142" spans="1:5" ht="14.45" customHeight="1" x14ac:dyDescent="0.2">
      <c r="A142" s="1" t="s">
        <v>0</v>
      </c>
      <c r="B142" s="5">
        <v>20</v>
      </c>
      <c r="C142" s="5">
        <v>29</v>
      </c>
      <c r="D142" s="5">
        <f t="shared" ref="D142:D151" si="15">SUM(B142:C142)</f>
        <v>49</v>
      </c>
      <c r="E142" s="5">
        <v>50</v>
      </c>
    </row>
    <row r="143" spans="1:5" ht="14.45" customHeight="1" x14ac:dyDescent="0.2">
      <c r="A143" s="1" t="s">
        <v>5</v>
      </c>
      <c r="B143" s="5">
        <v>4</v>
      </c>
      <c r="C143" s="5">
        <v>9</v>
      </c>
      <c r="D143" s="5">
        <f t="shared" si="15"/>
        <v>13</v>
      </c>
      <c r="E143" s="5">
        <v>13</v>
      </c>
    </row>
    <row r="144" spans="1:5" ht="14.45" customHeight="1" x14ac:dyDescent="0.2">
      <c r="A144" s="1" t="s">
        <v>4</v>
      </c>
      <c r="B144" s="5">
        <v>6</v>
      </c>
      <c r="C144" s="5">
        <v>6</v>
      </c>
      <c r="D144" s="5">
        <f t="shared" si="15"/>
        <v>12</v>
      </c>
      <c r="E144" s="5">
        <v>12</v>
      </c>
    </row>
    <row r="145" spans="1:5" ht="14.45" customHeight="1" x14ac:dyDescent="0.2">
      <c r="A145" s="1" t="s">
        <v>2</v>
      </c>
      <c r="B145" s="5">
        <v>3</v>
      </c>
      <c r="C145" s="5">
        <v>7</v>
      </c>
      <c r="D145" s="5">
        <f t="shared" si="15"/>
        <v>10</v>
      </c>
      <c r="E145" s="5">
        <v>10</v>
      </c>
    </row>
    <row r="146" spans="1:5" ht="14.45" customHeight="1" x14ac:dyDescent="0.2">
      <c r="A146" s="3" t="s">
        <v>17</v>
      </c>
      <c r="B146" s="5">
        <v>4</v>
      </c>
      <c r="C146" s="5">
        <v>4</v>
      </c>
      <c r="D146" s="5">
        <f t="shared" si="15"/>
        <v>8</v>
      </c>
      <c r="E146" s="5">
        <v>8</v>
      </c>
    </row>
    <row r="147" spans="1:5" ht="14.45" customHeight="1" x14ac:dyDescent="0.2">
      <c r="A147" s="1" t="s">
        <v>8</v>
      </c>
      <c r="B147" s="5">
        <v>2</v>
      </c>
      <c r="C147" s="5">
        <v>3</v>
      </c>
      <c r="D147" s="5">
        <f t="shared" si="15"/>
        <v>5</v>
      </c>
      <c r="E147" s="5">
        <v>5</v>
      </c>
    </row>
    <row r="148" spans="1:5" ht="14.45" customHeight="1" x14ac:dyDescent="0.2">
      <c r="A148" s="1" t="s">
        <v>7</v>
      </c>
      <c r="B148" s="35">
        <v>0</v>
      </c>
      <c r="C148" s="4">
        <v>3</v>
      </c>
      <c r="D148" s="4">
        <f t="shared" si="15"/>
        <v>3</v>
      </c>
      <c r="E148" s="5">
        <v>3</v>
      </c>
    </row>
    <row r="149" spans="1:5" ht="14.45" customHeight="1" x14ac:dyDescent="0.2">
      <c r="A149" s="1" t="s">
        <v>6</v>
      </c>
      <c r="B149" s="35">
        <v>0</v>
      </c>
      <c r="C149" s="5">
        <v>1</v>
      </c>
      <c r="D149" s="5">
        <f t="shared" si="15"/>
        <v>1</v>
      </c>
      <c r="E149" s="5">
        <v>1</v>
      </c>
    </row>
    <row r="150" spans="1:5" ht="14.45" customHeight="1" x14ac:dyDescent="0.2">
      <c r="A150" s="3" t="s">
        <v>16</v>
      </c>
      <c r="B150" s="5">
        <v>1</v>
      </c>
      <c r="C150" s="35">
        <v>0</v>
      </c>
      <c r="D150" s="5">
        <f t="shared" si="15"/>
        <v>1</v>
      </c>
      <c r="E150" s="5">
        <v>1</v>
      </c>
    </row>
    <row r="151" spans="1:5" ht="14.45" customHeight="1" x14ac:dyDescent="0.2">
      <c r="A151" s="3" t="s">
        <v>18</v>
      </c>
      <c r="B151" s="35">
        <v>0</v>
      </c>
      <c r="C151" s="5">
        <v>1</v>
      </c>
      <c r="D151" s="5">
        <f t="shared" si="15"/>
        <v>1</v>
      </c>
      <c r="E151" s="5">
        <v>1</v>
      </c>
    </row>
    <row r="152" spans="1:5" ht="14.45" customHeight="1" x14ac:dyDescent="0.2">
      <c r="A152" s="23" t="s">
        <v>21</v>
      </c>
      <c r="B152" s="24">
        <f>SUM(B142:B151)</f>
        <v>40</v>
      </c>
      <c r="C152" s="24">
        <f>SUM(C142:C151)</f>
        <v>63</v>
      </c>
      <c r="D152" s="24">
        <f>SUM(D142:D151)</f>
        <v>103</v>
      </c>
      <c r="E152" s="19">
        <f>SUM(E142:E151)</f>
        <v>104</v>
      </c>
    </row>
    <row r="153" spans="1:5" ht="14.45" customHeight="1" thickBot="1" x14ac:dyDescent="0.25">
      <c r="A153" s="13" t="s">
        <v>22</v>
      </c>
      <c r="B153" s="14">
        <v>20</v>
      </c>
      <c r="C153" s="14">
        <v>47</v>
      </c>
      <c r="D153" s="14">
        <f>SUM(B153:C153)</f>
        <v>67</v>
      </c>
    </row>
    <row r="154" spans="1:5" ht="14.45" customHeight="1" thickTop="1" x14ac:dyDescent="0.2">
      <c r="A154" s="25" t="s">
        <v>61</v>
      </c>
      <c r="B154" s="9">
        <f>SUM(B152:B153)</f>
        <v>60</v>
      </c>
      <c r="C154" s="9">
        <f t="shared" ref="C154" si="16">SUM(C152:C153)</f>
        <v>110</v>
      </c>
      <c r="D154" s="9">
        <f t="shared" ref="D154" si="17">SUM(D152:D153)</f>
        <v>170</v>
      </c>
    </row>
    <row r="155" spans="1:5" ht="14.45" customHeight="1" x14ac:dyDescent="0.2">
      <c r="A155" s="15" t="s">
        <v>23</v>
      </c>
      <c r="B155" s="12">
        <f>B152/B154</f>
        <v>0.66666666666666663</v>
      </c>
      <c r="C155" s="12">
        <f>C152/C154</f>
        <v>0.57272727272727275</v>
      </c>
      <c r="D155" s="16">
        <f>D152/D154</f>
        <v>0.60588235294117643</v>
      </c>
    </row>
    <row r="156" spans="1:5" ht="12.75" x14ac:dyDescent="0.2"/>
    <row r="157" spans="1:5" ht="12.75" x14ac:dyDescent="0.2"/>
    <row r="158" spans="1:5" ht="12.75" x14ac:dyDescent="0.2"/>
    <row r="159" spans="1:5" ht="12.75" x14ac:dyDescent="0.2">
      <c r="A159" s="27"/>
    </row>
    <row r="160" spans="1:5" ht="17.100000000000001" customHeight="1" x14ac:dyDescent="0.2">
      <c r="A160" s="22" t="s">
        <v>20</v>
      </c>
    </row>
    <row r="161" spans="1:5" ht="38.25" x14ac:dyDescent="0.2">
      <c r="A161" s="20" t="s">
        <v>15</v>
      </c>
      <c r="B161" s="21" t="s">
        <v>9</v>
      </c>
      <c r="C161" s="21" t="s">
        <v>10</v>
      </c>
      <c r="D161" s="21" t="s">
        <v>11</v>
      </c>
      <c r="E161" s="18" t="s">
        <v>34</v>
      </c>
    </row>
    <row r="162" spans="1:5" ht="14.45" customHeight="1" x14ac:dyDescent="0.2">
      <c r="A162" s="1" t="s">
        <v>0</v>
      </c>
      <c r="B162" s="4">
        <v>17</v>
      </c>
      <c r="C162" s="4">
        <v>33</v>
      </c>
      <c r="D162" s="4">
        <f t="shared" ref="D162:D175" si="18">SUM(B162:C162)</f>
        <v>50</v>
      </c>
      <c r="E162" s="5">
        <v>51</v>
      </c>
    </row>
    <row r="163" spans="1:5" ht="14.45" customHeight="1" x14ac:dyDescent="0.2">
      <c r="A163" s="1" t="s">
        <v>5</v>
      </c>
      <c r="B163" s="5">
        <v>6</v>
      </c>
      <c r="C163" s="5">
        <v>7</v>
      </c>
      <c r="D163" s="5">
        <f t="shared" si="18"/>
        <v>13</v>
      </c>
      <c r="E163" s="5">
        <v>13</v>
      </c>
    </row>
    <row r="164" spans="1:5" ht="14.45" customHeight="1" x14ac:dyDescent="0.2">
      <c r="A164" s="1" t="s">
        <v>2</v>
      </c>
      <c r="B164" s="5">
        <v>5</v>
      </c>
      <c r="C164" s="5">
        <v>6</v>
      </c>
      <c r="D164" s="5">
        <f t="shared" si="18"/>
        <v>11</v>
      </c>
      <c r="E164" s="5">
        <v>11</v>
      </c>
    </row>
    <row r="165" spans="1:5" ht="14.45" customHeight="1" x14ac:dyDescent="0.2">
      <c r="A165" s="1" t="s">
        <v>4</v>
      </c>
      <c r="B165" s="5">
        <v>2</v>
      </c>
      <c r="C165" s="5">
        <v>4</v>
      </c>
      <c r="D165" s="5">
        <f t="shared" si="18"/>
        <v>6</v>
      </c>
      <c r="E165" s="5">
        <v>9</v>
      </c>
    </row>
    <row r="166" spans="1:5" ht="14.45" customHeight="1" x14ac:dyDescent="0.2">
      <c r="A166" s="1" t="s">
        <v>8</v>
      </c>
      <c r="B166" s="5">
        <v>1</v>
      </c>
      <c r="C166" s="5">
        <v>4</v>
      </c>
      <c r="D166" s="5">
        <f t="shared" si="18"/>
        <v>5</v>
      </c>
      <c r="E166" s="5">
        <v>5</v>
      </c>
    </row>
    <row r="167" spans="1:5" ht="14.45" customHeight="1" x14ac:dyDescent="0.2">
      <c r="A167" s="1" t="s">
        <v>6</v>
      </c>
      <c r="B167" s="5">
        <v>2</v>
      </c>
      <c r="C167" s="5">
        <v>2</v>
      </c>
      <c r="D167" s="5">
        <f t="shared" si="18"/>
        <v>4</v>
      </c>
      <c r="E167" s="5">
        <v>4</v>
      </c>
    </row>
    <row r="168" spans="1:5" ht="14.45" customHeight="1" x14ac:dyDescent="0.2">
      <c r="A168" s="1" t="s">
        <v>7</v>
      </c>
      <c r="B168" s="35">
        <v>0</v>
      </c>
      <c r="C168" s="5">
        <v>3</v>
      </c>
      <c r="D168" s="5">
        <f t="shared" si="18"/>
        <v>3</v>
      </c>
      <c r="E168" s="5">
        <v>3</v>
      </c>
    </row>
    <row r="169" spans="1:5" ht="14.45" customHeight="1" x14ac:dyDescent="0.2">
      <c r="A169" s="3" t="s">
        <v>17</v>
      </c>
      <c r="B169" s="5">
        <v>1</v>
      </c>
      <c r="C169" s="5">
        <v>2</v>
      </c>
      <c r="D169" s="5">
        <f t="shared" si="18"/>
        <v>3</v>
      </c>
      <c r="E169" s="5">
        <v>3</v>
      </c>
    </row>
    <row r="170" spans="1:5" ht="14.45" customHeight="1" x14ac:dyDescent="0.2">
      <c r="A170" s="1" t="s">
        <v>1</v>
      </c>
      <c r="B170" s="35">
        <v>0</v>
      </c>
      <c r="C170" s="5">
        <v>2</v>
      </c>
      <c r="D170" s="5">
        <f t="shared" si="18"/>
        <v>2</v>
      </c>
      <c r="E170" s="5">
        <v>2</v>
      </c>
    </row>
    <row r="171" spans="1:5" ht="14.45" customHeight="1" x14ac:dyDescent="0.2">
      <c r="A171" s="3" t="s">
        <v>37</v>
      </c>
      <c r="B171" s="35">
        <v>0</v>
      </c>
      <c r="C171" s="5">
        <v>2</v>
      </c>
      <c r="D171" s="5">
        <f t="shared" si="18"/>
        <v>2</v>
      </c>
      <c r="E171" s="5">
        <v>2</v>
      </c>
    </row>
    <row r="172" spans="1:5" ht="14.45" customHeight="1" x14ac:dyDescent="0.2">
      <c r="A172" s="3" t="s">
        <v>3</v>
      </c>
      <c r="B172" s="5">
        <v>1</v>
      </c>
      <c r="C172" s="5">
        <v>1</v>
      </c>
      <c r="D172" s="5">
        <f t="shared" si="18"/>
        <v>2</v>
      </c>
      <c r="E172" s="5">
        <v>2</v>
      </c>
    </row>
    <row r="173" spans="1:5" ht="14.45" customHeight="1" x14ac:dyDescent="0.2">
      <c r="A173" s="3" t="s">
        <v>16</v>
      </c>
      <c r="B173" s="5">
        <v>1</v>
      </c>
      <c r="C173" s="4">
        <v>1</v>
      </c>
      <c r="D173" s="4">
        <f t="shared" si="18"/>
        <v>2</v>
      </c>
      <c r="E173" s="5">
        <v>2</v>
      </c>
    </row>
    <row r="174" spans="1:5" ht="14.45" customHeight="1" x14ac:dyDescent="0.2">
      <c r="A174" s="3" t="s">
        <v>18</v>
      </c>
      <c r="B174" s="35">
        <v>0</v>
      </c>
      <c r="C174" s="5">
        <v>2</v>
      </c>
      <c r="D174" s="5">
        <f t="shared" si="18"/>
        <v>2</v>
      </c>
      <c r="E174" s="5">
        <v>2</v>
      </c>
    </row>
    <row r="175" spans="1:5" ht="14.45" customHeight="1" x14ac:dyDescent="0.2">
      <c r="A175" s="3" t="s">
        <v>19</v>
      </c>
      <c r="B175" s="35">
        <v>0</v>
      </c>
      <c r="C175" s="5">
        <v>1</v>
      </c>
      <c r="D175" s="5">
        <f t="shared" si="18"/>
        <v>1</v>
      </c>
      <c r="E175" s="5">
        <v>1</v>
      </c>
    </row>
    <row r="176" spans="1:5" ht="14.45" customHeight="1" x14ac:dyDescent="0.2">
      <c r="A176" s="23" t="s">
        <v>21</v>
      </c>
      <c r="B176" s="24">
        <f>SUM(B162:B175)</f>
        <v>36</v>
      </c>
      <c r="C176" s="24">
        <f>SUM(C162:C175)</f>
        <v>70</v>
      </c>
      <c r="D176" s="24">
        <f>SUM(D162:D175)</f>
        <v>106</v>
      </c>
      <c r="E176" s="19">
        <f>SUM(E162:E175)</f>
        <v>110</v>
      </c>
    </row>
    <row r="177" spans="1:5" ht="14.45" customHeight="1" thickBot="1" x14ac:dyDescent="0.25">
      <c r="A177" s="13" t="s">
        <v>22</v>
      </c>
      <c r="B177" s="14">
        <v>11</v>
      </c>
      <c r="C177" s="14">
        <v>46</v>
      </c>
      <c r="D177" s="14">
        <f>SUM(B177:C177)</f>
        <v>57</v>
      </c>
    </row>
    <row r="178" spans="1:5" ht="14.45" customHeight="1" thickTop="1" x14ac:dyDescent="0.2">
      <c r="A178" s="25" t="s">
        <v>61</v>
      </c>
      <c r="B178" s="26">
        <f>SUM(B176:B177)</f>
        <v>47</v>
      </c>
      <c r="C178" s="26">
        <f t="shared" ref="C178" si="19">SUM(C176:C177)</f>
        <v>116</v>
      </c>
      <c r="D178" s="26">
        <f t="shared" ref="D178" si="20">SUM(D176:D177)</f>
        <v>163</v>
      </c>
    </row>
    <row r="179" spans="1:5" ht="14.45" customHeight="1" x14ac:dyDescent="0.2">
      <c r="A179" s="15" t="s">
        <v>23</v>
      </c>
      <c r="B179" s="12">
        <f>B176/B178</f>
        <v>0.76595744680851063</v>
      </c>
      <c r="C179" s="12">
        <f>C176/C178</f>
        <v>0.60344827586206895</v>
      </c>
      <c r="D179" s="16">
        <f>D176/D178</f>
        <v>0.65030674846625769</v>
      </c>
    </row>
    <row r="180" spans="1:5" ht="14.45" customHeight="1" x14ac:dyDescent="0.2">
      <c r="A180" s="15"/>
      <c r="B180" s="12"/>
      <c r="C180" s="12"/>
      <c r="D180" s="16"/>
    </row>
    <row r="181" spans="1:5" ht="14.45" customHeight="1" x14ac:dyDescent="0.2">
      <c r="A181" s="15"/>
      <c r="B181" s="12"/>
      <c r="C181" s="12"/>
      <c r="D181" s="16"/>
    </row>
    <row r="182" spans="1:5" ht="14.45" customHeight="1" x14ac:dyDescent="0.2">
      <c r="A182" s="27" t="s">
        <v>45</v>
      </c>
      <c r="B182" s="12"/>
      <c r="C182" s="12"/>
      <c r="D182" s="16"/>
    </row>
    <row r="185" spans="1:5" ht="14.45" customHeight="1" x14ac:dyDescent="0.2">
      <c r="A185" s="22" t="s">
        <v>24</v>
      </c>
    </row>
    <row r="186" spans="1:5" ht="38.25" x14ac:dyDescent="0.2">
      <c r="A186" s="20" t="s">
        <v>15</v>
      </c>
      <c r="B186" s="21" t="s">
        <v>9</v>
      </c>
      <c r="C186" s="21" t="s">
        <v>10</v>
      </c>
      <c r="D186" s="21" t="s">
        <v>11</v>
      </c>
      <c r="E186" s="18" t="s">
        <v>34</v>
      </c>
    </row>
    <row r="187" spans="1:5" ht="14.45" customHeight="1" x14ac:dyDescent="0.2">
      <c r="A187" s="1" t="s">
        <v>0</v>
      </c>
      <c r="B187" s="4">
        <v>20</v>
      </c>
      <c r="C187" s="4">
        <v>27</v>
      </c>
      <c r="D187" s="4">
        <f t="shared" ref="D187:D200" si="21">SUM(B187:C187)</f>
        <v>47</v>
      </c>
      <c r="E187" s="5">
        <v>47</v>
      </c>
    </row>
    <row r="188" spans="1:5" ht="14.45" customHeight="1" x14ac:dyDescent="0.2">
      <c r="A188" s="1" t="s">
        <v>4</v>
      </c>
      <c r="B188" s="5">
        <v>6</v>
      </c>
      <c r="C188" s="5">
        <v>8</v>
      </c>
      <c r="D188" s="5">
        <f t="shared" si="21"/>
        <v>14</v>
      </c>
      <c r="E188" s="5">
        <v>14</v>
      </c>
    </row>
    <row r="189" spans="1:5" ht="14.45" customHeight="1" x14ac:dyDescent="0.2">
      <c r="A189" s="1" t="s">
        <v>5</v>
      </c>
      <c r="B189" s="5">
        <v>7</v>
      </c>
      <c r="C189" s="5">
        <v>6</v>
      </c>
      <c r="D189" s="5">
        <f t="shared" si="21"/>
        <v>13</v>
      </c>
      <c r="E189" s="5">
        <v>13</v>
      </c>
    </row>
    <row r="190" spans="1:5" ht="14.45" customHeight="1" x14ac:dyDescent="0.2">
      <c r="A190" s="1" t="s">
        <v>2</v>
      </c>
      <c r="B190" s="5">
        <v>1</v>
      </c>
      <c r="C190" s="5">
        <v>6</v>
      </c>
      <c r="D190" s="5">
        <f t="shared" si="21"/>
        <v>7</v>
      </c>
      <c r="E190" s="5">
        <v>7</v>
      </c>
    </row>
    <row r="191" spans="1:5" ht="14.45" customHeight="1" x14ac:dyDescent="0.2">
      <c r="A191" s="1" t="s">
        <v>7</v>
      </c>
      <c r="B191" s="5">
        <v>2</v>
      </c>
      <c r="C191" s="5">
        <v>4</v>
      </c>
      <c r="D191" s="5">
        <f t="shared" si="21"/>
        <v>6</v>
      </c>
      <c r="E191" s="5">
        <v>6</v>
      </c>
    </row>
    <row r="192" spans="1:5" ht="14.45" customHeight="1" x14ac:dyDescent="0.2">
      <c r="A192" s="1" t="s">
        <v>8</v>
      </c>
      <c r="B192" s="5">
        <v>2</v>
      </c>
      <c r="C192" s="5">
        <v>2</v>
      </c>
      <c r="D192" s="5">
        <f t="shared" si="21"/>
        <v>4</v>
      </c>
      <c r="E192" s="5">
        <v>5</v>
      </c>
    </row>
    <row r="193" spans="1:5" ht="14.45" customHeight="1" x14ac:dyDescent="0.2">
      <c r="A193" s="3" t="s">
        <v>17</v>
      </c>
      <c r="B193" s="5">
        <v>3</v>
      </c>
      <c r="C193" s="5">
        <v>1</v>
      </c>
      <c r="D193" s="5">
        <f t="shared" si="21"/>
        <v>4</v>
      </c>
      <c r="E193" s="5">
        <v>4</v>
      </c>
    </row>
    <row r="194" spans="1:5" ht="14.45" customHeight="1" x14ac:dyDescent="0.2">
      <c r="A194" s="3" t="s">
        <v>37</v>
      </c>
      <c r="B194" s="5">
        <v>1</v>
      </c>
      <c r="C194" s="5">
        <v>1</v>
      </c>
      <c r="D194" s="5">
        <f t="shared" si="21"/>
        <v>2</v>
      </c>
      <c r="E194" s="5">
        <v>2</v>
      </c>
    </row>
    <row r="195" spans="1:5" ht="14.45" customHeight="1" x14ac:dyDescent="0.2">
      <c r="A195" s="3" t="s">
        <v>3</v>
      </c>
      <c r="B195" s="5">
        <v>1</v>
      </c>
      <c r="C195" s="5">
        <v>1</v>
      </c>
      <c r="D195" s="5">
        <f t="shared" si="21"/>
        <v>2</v>
      </c>
      <c r="E195" s="5">
        <v>2</v>
      </c>
    </row>
    <row r="196" spans="1:5" ht="14.45" customHeight="1" x14ac:dyDescent="0.2">
      <c r="A196" s="1" t="s">
        <v>1</v>
      </c>
      <c r="B196" s="35">
        <v>0</v>
      </c>
      <c r="C196" s="5">
        <v>1</v>
      </c>
      <c r="D196" s="5">
        <f t="shared" si="21"/>
        <v>1</v>
      </c>
      <c r="E196" s="5">
        <v>1</v>
      </c>
    </row>
    <row r="197" spans="1:5" ht="14.45" customHeight="1" x14ac:dyDescent="0.2">
      <c r="A197" s="3" t="s">
        <v>26</v>
      </c>
      <c r="B197" s="35">
        <v>0</v>
      </c>
      <c r="C197" s="5">
        <v>1</v>
      </c>
      <c r="D197" s="5">
        <f t="shared" si="21"/>
        <v>1</v>
      </c>
      <c r="E197" s="5">
        <v>1</v>
      </c>
    </row>
    <row r="198" spans="1:5" ht="14.45" customHeight="1" x14ac:dyDescent="0.2">
      <c r="A198" s="1" t="s">
        <v>6</v>
      </c>
      <c r="B198" s="35">
        <v>0</v>
      </c>
      <c r="C198" s="5">
        <v>1</v>
      </c>
      <c r="D198" s="5">
        <f t="shared" si="21"/>
        <v>1</v>
      </c>
      <c r="E198" s="5">
        <v>1</v>
      </c>
    </row>
    <row r="199" spans="1:5" ht="14.45" customHeight="1" x14ac:dyDescent="0.2">
      <c r="A199" s="3" t="s">
        <v>16</v>
      </c>
      <c r="B199" s="5">
        <v>1</v>
      </c>
      <c r="C199" s="35">
        <v>0</v>
      </c>
      <c r="D199" s="4">
        <f t="shared" si="21"/>
        <v>1</v>
      </c>
      <c r="E199" s="5">
        <v>1</v>
      </c>
    </row>
    <row r="200" spans="1:5" ht="14.45" customHeight="1" x14ac:dyDescent="0.2">
      <c r="A200" s="3" t="s">
        <v>18</v>
      </c>
      <c r="B200" s="5">
        <v>1</v>
      </c>
      <c r="C200" s="35">
        <v>0</v>
      </c>
      <c r="D200" s="5">
        <f t="shared" si="21"/>
        <v>1</v>
      </c>
      <c r="E200" s="5">
        <v>1</v>
      </c>
    </row>
    <row r="201" spans="1:5" ht="14.45" customHeight="1" x14ac:dyDescent="0.2">
      <c r="A201" s="23" t="s">
        <v>21</v>
      </c>
      <c r="B201" s="24">
        <f>SUM(B187:B200)</f>
        <v>45</v>
      </c>
      <c r="C201" s="24">
        <f t="shared" ref="C201:E201" si="22">SUM(C187:C200)</f>
        <v>59</v>
      </c>
      <c r="D201" s="24">
        <f t="shared" si="22"/>
        <v>104</v>
      </c>
      <c r="E201" s="19">
        <f t="shared" si="22"/>
        <v>105</v>
      </c>
    </row>
    <row r="202" spans="1:5" ht="14.45" customHeight="1" thickBot="1" x14ac:dyDescent="0.25">
      <c r="A202" s="13" t="s">
        <v>22</v>
      </c>
      <c r="B202" s="14">
        <v>15</v>
      </c>
      <c r="C202" s="14">
        <v>34</v>
      </c>
      <c r="D202" s="14">
        <f>SUM(B202:C202)</f>
        <v>49</v>
      </c>
    </row>
    <row r="203" spans="1:5" ht="14.45" customHeight="1" thickTop="1" x14ac:dyDescent="0.2">
      <c r="A203" s="25" t="s">
        <v>61</v>
      </c>
      <c r="B203" s="26">
        <f>SUM(B201:B202)</f>
        <v>60</v>
      </c>
      <c r="C203" s="26">
        <f t="shared" ref="C203:D203" si="23">SUM(C201:C202)</f>
        <v>93</v>
      </c>
      <c r="D203" s="26">
        <f t="shared" si="23"/>
        <v>153</v>
      </c>
    </row>
    <row r="204" spans="1:5" ht="14.45" customHeight="1" x14ac:dyDescent="0.2">
      <c r="A204" s="15" t="s">
        <v>23</v>
      </c>
      <c r="B204" s="12">
        <f>B201/B203</f>
        <v>0.75</v>
      </c>
      <c r="C204" s="12">
        <f>C201/C203</f>
        <v>0.63440860215053763</v>
      </c>
      <c r="D204" s="16">
        <f>D201/D203</f>
        <v>0.6797385620915033</v>
      </c>
    </row>
    <row r="205" spans="1:5" ht="14.45" customHeight="1" x14ac:dyDescent="0.2">
      <c r="A205" s="15"/>
      <c r="B205" s="12"/>
      <c r="C205" s="12"/>
      <c r="D205" s="16"/>
    </row>
    <row r="206" spans="1:5" ht="14.45" customHeight="1" x14ac:dyDescent="0.2">
      <c r="B206" s="12"/>
      <c r="C206" s="12"/>
      <c r="D206" s="16"/>
    </row>
    <row r="207" spans="1:5" ht="14.45" customHeight="1" x14ac:dyDescent="0.2">
      <c r="A207" s="22" t="s">
        <v>25</v>
      </c>
    </row>
    <row r="208" spans="1:5" ht="28.15" customHeight="1" x14ac:dyDescent="0.2">
      <c r="A208" s="20" t="s">
        <v>15</v>
      </c>
      <c r="B208" s="21" t="s">
        <v>9</v>
      </c>
      <c r="C208" s="21" t="s">
        <v>10</v>
      </c>
      <c r="D208" s="21" t="s">
        <v>11</v>
      </c>
      <c r="E208" s="18" t="s">
        <v>34</v>
      </c>
    </row>
    <row r="209" spans="1:5" ht="14.45" customHeight="1" x14ac:dyDescent="0.2">
      <c r="A209" s="1" t="s">
        <v>0</v>
      </c>
      <c r="B209" s="4">
        <v>10</v>
      </c>
      <c r="C209" s="4">
        <v>21</v>
      </c>
      <c r="D209" s="4">
        <f t="shared" ref="D209:D221" si="24">SUM(B209:C209)</f>
        <v>31</v>
      </c>
      <c r="E209" s="5">
        <v>32</v>
      </c>
    </row>
    <row r="210" spans="1:5" ht="14.45" customHeight="1" x14ac:dyDescent="0.2">
      <c r="A210" s="1" t="s">
        <v>5</v>
      </c>
      <c r="B210" s="5">
        <v>6</v>
      </c>
      <c r="C210" s="5">
        <v>8</v>
      </c>
      <c r="D210" s="5">
        <f t="shared" si="24"/>
        <v>14</v>
      </c>
      <c r="E210" s="5">
        <v>15</v>
      </c>
    </row>
    <row r="211" spans="1:5" ht="14.45" customHeight="1" x14ac:dyDescent="0.2">
      <c r="A211" s="1" t="s">
        <v>7</v>
      </c>
      <c r="B211" s="5">
        <v>2</v>
      </c>
      <c r="C211" s="5">
        <v>7</v>
      </c>
      <c r="D211" s="5">
        <f t="shared" si="24"/>
        <v>9</v>
      </c>
      <c r="E211" s="5">
        <v>10</v>
      </c>
    </row>
    <row r="212" spans="1:5" ht="14.45" customHeight="1" x14ac:dyDescent="0.2">
      <c r="A212" s="3" t="s">
        <v>17</v>
      </c>
      <c r="B212" s="5">
        <v>4</v>
      </c>
      <c r="C212" s="5">
        <v>4</v>
      </c>
      <c r="D212" s="5">
        <f t="shared" si="24"/>
        <v>8</v>
      </c>
      <c r="E212" s="5">
        <v>9</v>
      </c>
    </row>
    <row r="213" spans="1:5" ht="14.45" customHeight="1" x14ac:dyDescent="0.2">
      <c r="A213" s="1" t="s">
        <v>2</v>
      </c>
      <c r="B213" s="5">
        <v>1</v>
      </c>
      <c r="C213" s="5">
        <v>3</v>
      </c>
      <c r="D213" s="5">
        <f t="shared" si="24"/>
        <v>4</v>
      </c>
      <c r="E213" s="5">
        <v>4</v>
      </c>
    </row>
    <row r="214" spans="1:5" ht="14.45" customHeight="1" x14ac:dyDescent="0.2">
      <c r="A214" s="3" t="s">
        <v>3</v>
      </c>
      <c r="B214" s="5">
        <v>2</v>
      </c>
      <c r="C214" s="5">
        <v>1</v>
      </c>
      <c r="D214" s="5">
        <f t="shared" si="24"/>
        <v>3</v>
      </c>
      <c r="E214" s="5">
        <v>4</v>
      </c>
    </row>
    <row r="215" spans="1:5" ht="14.45" customHeight="1" x14ac:dyDescent="0.2">
      <c r="A215" s="1" t="s">
        <v>8</v>
      </c>
      <c r="B215" s="5">
        <v>1</v>
      </c>
      <c r="C215" s="5">
        <v>1</v>
      </c>
      <c r="D215" s="5">
        <f t="shared" si="24"/>
        <v>2</v>
      </c>
      <c r="E215" s="5">
        <v>2</v>
      </c>
    </row>
    <row r="216" spans="1:5" ht="14.45" customHeight="1" x14ac:dyDescent="0.2">
      <c r="A216" s="1" t="s">
        <v>4</v>
      </c>
      <c r="B216" s="35">
        <v>0</v>
      </c>
      <c r="C216" s="5">
        <v>2</v>
      </c>
      <c r="D216" s="5">
        <f t="shared" si="24"/>
        <v>2</v>
      </c>
      <c r="E216" s="5">
        <v>2</v>
      </c>
    </row>
    <row r="217" spans="1:5" ht="14.45" customHeight="1" x14ac:dyDescent="0.2">
      <c r="A217" s="3" t="s">
        <v>19</v>
      </c>
      <c r="B217" s="35">
        <v>0</v>
      </c>
      <c r="C217" s="4">
        <v>2</v>
      </c>
      <c r="D217" s="4">
        <f t="shared" si="24"/>
        <v>2</v>
      </c>
      <c r="E217" s="5">
        <v>2</v>
      </c>
    </row>
    <row r="218" spans="1:5" ht="14.45" customHeight="1" x14ac:dyDescent="0.2">
      <c r="A218" s="1" t="s">
        <v>1</v>
      </c>
      <c r="B218" s="35">
        <v>0</v>
      </c>
      <c r="C218" s="5">
        <v>1</v>
      </c>
      <c r="D218" s="5">
        <f t="shared" si="24"/>
        <v>1</v>
      </c>
      <c r="E218" s="5">
        <v>1</v>
      </c>
    </row>
    <row r="219" spans="1:5" ht="14.45" customHeight="1" x14ac:dyDescent="0.2">
      <c r="A219" s="1" t="s">
        <v>27</v>
      </c>
      <c r="B219" s="5">
        <v>1</v>
      </c>
      <c r="C219" s="35">
        <v>0</v>
      </c>
      <c r="D219" s="5">
        <f t="shared" si="24"/>
        <v>1</v>
      </c>
      <c r="E219" s="5">
        <v>2</v>
      </c>
    </row>
    <row r="220" spans="1:5" ht="14.45" customHeight="1" x14ac:dyDescent="0.2">
      <c r="A220" s="3" t="s">
        <v>16</v>
      </c>
      <c r="B220" s="35">
        <v>0</v>
      </c>
      <c r="C220" s="4">
        <v>1</v>
      </c>
      <c r="D220" s="4">
        <f t="shared" si="24"/>
        <v>1</v>
      </c>
      <c r="E220" s="5">
        <v>1</v>
      </c>
    </row>
    <row r="221" spans="1:5" ht="14.45" customHeight="1" x14ac:dyDescent="0.2">
      <c r="A221" s="3" t="s">
        <v>28</v>
      </c>
      <c r="B221" s="5">
        <v>1</v>
      </c>
      <c r="C221" s="35">
        <v>0</v>
      </c>
      <c r="D221" s="5">
        <f t="shared" si="24"/>
        <v>1</v>
      </c>
      <c r="E221" s="5">
        <v>1</v>
      </c>
    </row>
    <row r="222" spans="1:5" ht="14.45" customHeight="1" x14ac:dyDescent="0.2">
      <c r="A222" s="23" t="s">
        <v>21</v>
      </c>
      <c r="B222" s="24">
        <f>SUM(B209:B221)</f>
        <v>28</v>
      </c>
      <c r="C222" s="24">
        <f t="shared" ref="C222:E222" si="25">SUM(C209:C221)</f>
        <v>51</v>
      </c>
      <c r="D222" s="24">
        <f t="shared" si="25"/>
        <v>79</v>
      </c>
      <c r="E222" s="19">
        <f t="shared" si="25"/>
        <v>85</v>
      </c>
    </row>
    <row r="223" spans="1:5" ht="14.45" customHeight="1" thickBot="1" x14ac:dyDescent="0.25">
      <c r="A223" s="13" t="s">
        <v>22</v>
      </c>
      <c r="B223" s="14">
        <v>11</v>
      </c>
      <c r="C223" s="14">
        <v>36</v>
      </c>
      <c r="D223" s="14">
        <f>SUM(B223:C223)</f>
        <v>47</v>
      </c>
    </row>
    <row r="224" spans="1:5" ht="14.45" customHeight="1" thickTop="1" x14ac:dyDescent="0.2">
      <c r="A224" s="25" t="s">
        <v>61</v>
      </c>
      <c r="B224" s="9">
        <f>SUM(B222:B223)</f>
        <v>39</v>
      </c>
      <c r="C224" s="9">
        <f t="shared" ref="C224:D224" si="26">SUM(C222:C223)</f>
        <v>87</v>
      </c>
      <c r="D224" s="9">
        <f t="shared" si="26"/>
        <v>126</v>
      </c>
    </row>
    <row r="225" spans="1:4" ht="14.45" customHeight="1" x14ac:dyDescent="0.2">
      <c r="A225" s="15" t="s">
        <v>23</v>
      </c>
      <c r="B225" s="12">
        <f>B222/B224</f>
        <v>0.71794871794871795</v>
      </c>
      <c r="C225" s="12">
        <f>C222/C224</f>
        <v>0.58620689655172409</v>
      </c>
      <c r="D225" s="16">
        <f>D222/D224</f>
        <v>0.62698412698412698</v>
      </c>
    </row>
    <row r="226" spans="1:4" ht="14.45" customHeight="1" x14ac:dyDescent="0.2">
      <c r="A226" s="15"/>
      <c r="B226" s="12"/>
      <c r="C226" s="12"/>
      <c r="D226" s="16"/>
    </row>
    <row r="228" spans="1:4" ht="14.45" customHeight="1" x14ac:dyDescent="0.2">
      <c r="A228" s="27" t="s">
        <v>45</v>
      </c>
    </row>
    <row r="229" spans="1:4" ht="14.45" customHeight="1" x14ac:dyDescent="0.2">
      <c r="A229" s="6"/>
    </row>
  </sheetData>
  <sortState ref="A24:E36">
    <sortCondition descending="1" ref="E24:E36"/>
  </sortState>
  <phoneticPr fontId="1" type="noConversion"/>
  <printOptions horizontalCentered="1"/>
  <pageMargins left="0.25" right="0.25" top="1.25" bottom="0.4" header="0.25" footer="0.2"/>
  <pageSetup orientation="portrait" r:id="rId1"/>
  <headerFooter alignWithMargins="0">
    <oddHeader xml:space="preserve">&amp;C&amp;9Oregon Department of Transportation - Policy, Data and Analysis Division
Transportation Data Section - Crash Analysis &amp;&amp; Reporting Unit&amp;10
&amp;"Arial,Bold"Pedestrian Errors* in Pedestrian Fatal &amp; Serious Injury Crashes 2009-2018&amp;S
</oddHeader>
    <oddFooter>&amp;C&amp;9Page &amp;P of &amp;N&amp;R&amp;9 7/20/2020</oddFooter>
  </headerFooter>
  <ignoredErrors>
    <ignoredError sqref="D132 D1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1"/>
  <sheetViews>
    <sheetView workbookViewId="0">
      <selection activeCell="B35" sqref="B35"/>
    </sheetView>
  </sheetViews>
  <sheetFormatPr defaultRowHeight="12.75" x14ac:dyDescent="0.2"/>
  <cols>
    <col min="1" max="1" width="4.5703125" customWidth="1"/>
    <col min="2" max="2" width="51" customWidth="1"/>
    <col min="3" max="3" width="9.42578125" customWidth="1"/>
    <col min="4" max="4" width="10.28515625" customWidth="1"/>
    <col min="5" max="5" width="9.42578125" customWidth="1"/>
    <col min="6" max="6" width="10.85546875" customWidth="1"/>
    <col min="7" max="7" width="14.85546875" customWidth="1"/>
  </cols>
  <sheetData>
    <row r="6" spans="2:8" ht="51" x14ac:dyDescent="0.2">
      <c r="B6" s="38"/>
      <c r="C6" s="38" t="s">
        <v>46</v>
      </c>
      <c r="D6" s="38"/>
      <c r="E6" s="38" t="s">
        <v>47</v>
      </c>
      <c r="F6" s="38"/>
      <c r="G6" s="44" t="s">
        <v>126</v>
      </c>
      <c r="H6" s="44" t="s">
        <v>127</v>
      </c>
    </row>
    <row r="7" spans="2:8" ht="51" x14ac:dyDescent="0.2">
      <c r="B7" s="39" t="s">
        <v>124</v>
      </c>
      <c r="C7" s="42" t="s">
        <v>129</v>
      </c>
      <c r="D7" s="42" t="s">
        <v>131</v>
      </c>
      <c r="E7" s="43" t="s">
        <v>132</v>
      </c>
      <c r="F7" s="43" t="s">
        <v>130</v>
      </c>
      <c r="G7" s="44" t="s">
        <v>126</v>
      </c>
      <c r="H7" s="44" t="s">
        <v>127</v>
      </c>
    </row>
    <row r="8" spans="2:8" x14ac:dyDescent="0.2">
      <c r="B8" s="36" t="s">
        <v>0</v>
      </c>
      <c r="C8" s="40">
        <v>18</v>
      </c>
      <c r="D8" s="40">
        <v>18</v>
      </c>
      <c r="E8" s="40">
        <v>25</v>
      </c>
      <c r="F8" s="40">
        <v>26</v>
      </c>
      <c r="G8" s="40">
        <v>43</v>
      </c>
      <c r="H8" s="40">
        <v>44</v>
      </c>
    </row>
    <row r="9" spans="2:8" x14ac:dyDescent="0.2">
      <c r="B9" s="36" t="s">
        <v>5</v>
      </c>
      <c r="C9" s="40">
        <v>14</v>
      </c>
      <c r="D9" s="40">
        <v>14</v>
      </c>
      <c r="E9" s="40">
        <v>8</v>
      </c>
      <c r="F9" s="40">
        <v>8</v>
      </c>
      <c r="G9" s="40">
        <v>22</v>
      </c>
      <c r="H9" s="40">
        <v>22</v>
      </c>
    </row>
    <row r="10" spans="2:8" x14ac:dyDescent="0.2">
      <c r="B10" s="36" t="s">
        <v>4</v>
      </c>
      <c r="C10" s="40">
        <v>10</v>
      </c>
      <c r="D10" s="40">
        <v>10</v>
      </c>
      <c r="E10" s="40">
        <v>4</v>
      </c>
      <c r="F10" s="40">
        <v>4</v>
      </c>
      <c r="G10" s="40">
        <v>14</v>
      </c>
      <c r="H10" s="40">
        <v>14</v>
      </c>
    </row>
    <row r="11" spans="2:8" x14ac:dyDescent="0.2">
      <c r="B11" s="36" t="s">
        <v>41</v>
      </c>
      <c r="C11" s="40">
        <v>3</v>
      </c>
      <c r="D11" s="40">
        <v>3</v>
      </c>
      <c r="E11" s="40">
        <v>5</v>
      </c>
      <c r="F11" s="40">
        <v>7</v>
      </c>
      <c r="G11" s="40">
        <v>8</v>
      </c>
      <c r="H11" s="40">
        <v>10</v>
      </c>
    </row>
    <row r="12" spans="2:8" x14ac:dyDescent="0.2">
      <c r="B12" s="36" t="s">
        <v>3</v>
      </c>
      <c r="C12" s="40">
        <v>3</v>
      </c>
      <c r="D12" s="40">
        <v>3</v>
      </c>
      <c r="E12" s="40">
        <v>2</v>
      </c>
      <c r="F12" s="40">
        <v>2</v>
      </c>
      <c r="G12" s="40">
        <v>5</v>
      </c>
      <c r="H12" s="40">
        <v>5</v>
      </c>
    </row>
    <row r="13" spans="2:8" x14ac:dyDescent="0.2">
      <c r="B13" s="36" t="s">
        <v>43</v>
      </c>
      <c r="C13" s="40">
        <v>2</v>
      </c>
      <c r="D13" s="40">
        <v>2</v>
      </c>
      <c r="E13" s="40">
        <v>2</v>
      </c>
      <c r="F13" s="40">
        <v>2</v>
      </c>
      <c r="G13" s="40">
        <v>4</v>
      </c>
      <c r="H13" s="40">
        <v>4</v>
      </c>
    </row>
    <row r="14" spans="2:8" x14ac:dyDescent="0.2">
      <c r="B14" s="36" t="s">
        <v>2</v>
      </c>
      <c r="C14" s="40"/>
      <c r="D14" s="40"/>
      <c r="E14" s="40">
        <v>3</v>
      </c>
      <c r="F14" s="40">
        <v>3</v>
      </c>
      <c r="G14" s="40">
        <v>3</v>
      </c>
      <c r="H14" s="40">
        <v>3</v>
      </c>
    </row>
    <row r="15" spans="2:8" x14ac:dyDescent="0.2">
      <c r="B15" s="36" t="s">
        <v>57</v>
      </c>
      <c r="C15" s="40">
        <v>2</v>
      </c>
      <c r="D15" s="40">
        <v>2</v>
      </c>
      <c r="E15" s="40">
        <v>1</v>
      </c>
      <c r="F15" s="40">
        <v>1</v>
      </c>
      <c r="G15" s="40">
        <v>3</v>
      </c>
      <c r="H15" s="40">
        <v>3</v>
      </c>
    </row>
    <row r="16" spans="2:8" x14ac:dyDescent="0.2">
      <c r="B16" s="36" t="s">
        <v>113</v>
      </c>
      <c r="C16" s="40"/>
      <c r="D16" s="40"/>
      <c r="E16" s="40">
        <v>1</v>
      </c>
      <c r="F16" s="40">
        <v>1</v>
      </c>
      <c r="G16" s="40">
        <v>1</v>
      </c>
      <c r="H16" s="40">
        <v>1</v>
      </c>
    </row>
    <row r="17" spans="2:8" x14ac:dyDescent="0.2">
      <c r="B17" s="36" t="s">
        <v>112</v>
      </c>
      <c r="C17" s="40"/>
      <c r="D17" s="40"/>
      <c r="E17" s="40">
        <v>1</v>
      </c>
      <c r="F17" s="40">
        <v>1</v>
      </c>
      <c r="G17" s="40">
        <v>1</v>
      </c>
      <c r="H17" s="40">
        <v>1</v>
      </c>
    </row>
    <row r="18" spans="2:8" x14ac:dyDescent="0.2">
      <c r="B18" s="36" t="s">
        <v>27</v>
      </c>
      <c r="C18" s="40"/>
      <c r="D18" s="40"/>
      <c r="E18" s="40">
        <v>1</v>
      </c>
      <c r="F18" s="40">
        <v>1</v>
      </c>
      <c r="G18" s="40">
        <v>1</v>
      </c>
      <c r="H18" s="40">
        <v>1</v>
      </c>
    </row>
    <row r="19" spans="2:8" x14ac:dyDescent="0.2">
      <c r="B19" s="36" t="s">
        <v>123</v>
      </c>
      <c r="C19" s="40"/>
      <c r="D19" s="40"/>
      <c r="E19" s="40">
        <v>1</v>
      </c>
      <c r="F19" s="40">
        <v>1</v>
      </c>
      <c r="G19" s="40">
        <v>1</v>
      </c>
      <c r="H19" s="40">
        <v>1</v>
      </c>
    </row>
    <row r="20" spans="2:8" x14ac:dyDescent="0.2">
      <c r="B20" s="36" t="s">
        <v>114</v>
      </c>
      <c r="C20" s="40"/>
      <c r="D20" s="40"/>
      <c r="E20" s="40">
        <v>1</v>
      </c>
      <c r="F20" s="40">
        <v>1</v>
      </c>
      <c r="G20" s="40">
        <v>1</v>
      </c>
      <c r="H20" s="40">
        <v>1</v>
      </c>
    </row>
    <row r="21" spans="2:8" x14ac:dyDescent="0.2">
      <c r="B21" s="37" t="s">
        <v>125</v>
      </c>
      <c r="C21" s="41">
        <v>52</v>
      </c>
      <c r="D21" s="41">
        <v>52</v>
      </c>
      <c r="E21" s="41">
        <v>55</v>
      </c>
      <c r="F21" s="41">
        <v>58</v>
      </c>
      <c r="G21" s="41">
        <v>107</v>
      </c>
      <c r="H21" s="41">
        <v>110</v>
      </c>
    </row>
  </sheetData>
  <sortState ref="B8:H20">
    <sortCondition descending="1" ref="G8:G20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workbookViewId="0">
      <selection activeCell="G24" sqref="G24"/>
    </sheetView>
  </sheetViews>
  <sheetFormatPr defaultRowHeight="12.75" x14ac:dyDescent="0.2"/>
  <cols>
    <col min="5" max="5" width="58.5703125" customWidth="1"/>
  </cols>
  <sheetData>
    <row r="2" spans="2:7" x14ac:dyDescent="0.2">
      <c r="B2" t="s">
        <v>48</v>
      </c>
      <c r="C2" t="s">
        <v>49</v>
      </c>
      <c r="D2" t="s">
        <v>55</v>
      </c>
      <c r="F2" t="s">
        <v>50</v>
      </c>
      <c r="G2" t="s">
        <v>62</v>
      </c>
    </row>
    <row r="3" spans="2:7" x14ac:dyDescent="0.2">
      <c r="B3">
        <v>2018</v>
      </c>
      <c r="C3" t="s">
        <v>46</v>
      </c>
      <c r="D3">
        <v>16</v>
      </c>
      <c r="E3" t="s">
        <v>3</v>
      </c>
      <c r="F3">
        <v>3</v>
      </c>
      <c r="G3">
        <v>3</v>
      </c>
    </row>
    <row r="4" spans="2:7" x14ac:dyDescent="0.2">
      <c r="B4">
        <v>2018</v>
      </c>
      <c r="C4" t="s">
        <v>47</v>
      </c>
      <c r="D4">
        <v>16</v>
      </c>
      <c r="E4" t="s">
        <v>3</v>
      </c>
      <c r="F4">
        <v>2</v>
      </c>
      <c r="G4">
        <v>2</v>
      </c>
    </row>
    <row r="5" spans="2:7" x14ac:dyDescent="0.2">
      <c r="B5">
        <v>2018</v>
      </c>
      <c r="C5" t="s">
        <v>47</v>
      </c>
      <c r="D5">
        <v>20</v>
      </c>
      <c r="E5" t="s">
        <v>2</v>
      </c>
      <c r="F5">
        <v>3</v>
      </c>
      <c r="G5">
        <v>3</v>
      </c>
    </row>
    <row r="6" spans="2:7" x14ac:dyDescent="0.2">
      <c r="B6">
        <v>2018</v>
      </c>
      <c r="C6" t="s">
        <v>46</v>
      </c>
      <c r="D6">
        <v>28</v>
      </c>
      <c r="E6" t="s">
        <v>5</v>
      </c>
      <c r="F6">
        <v>14</v>
      </c>
      <c r="G6">
        <v>14</v>
      </c>
    </row>
    <row r="7" spans="2:7" x14ac:dyDescent="0.2">
      <c r="B7">
        <v>2018</v>
      </c>
      <c r="C7" t="s">
        <v>47</v>
      </c>
      <c r="D7">
        <v>28</v>
      </c>
      <c r="E7" t="s">
        <v>5</v>
      </c>
      <c r="F7">
        <v>8</v>
      </c>
      <c r="G7">
        <v>8</v>
      </c>
    </row>
    <row r="8" spans="2:7" x14ac:dyDescent="0.2">
      <c r="B8">
        <v>2018</v>
      </c>
      <c r="C8" t="s">
        <v>47</v>
      </c>
      <c r="D8">
        <v>54</v>
      </c>
      <c r="E8" t="s">
        <v>112</v>
      </c>
      <c r="F8">
        <v>1</v>
      </c>
      <c r="G8">
        <v>1</v>
      </c>
    </row>
    <row r="9" spans="2:7" x14ac:dyDescent="0.2">
      <c r="B9">
        <v>2018</v>
      </c>
      <c r="C9" t="s">
        <v>46</v>
      </c>
      <c r="D9">
        <v>55</v>
      </c>
      <c r="E9" t="s">
        <v>43</v>
      </c>
      <c r="F9">
        <v>2</v>
      </c>
      <c r="G9">
        <v>2</v>
      </c>
    </row>
    <row r="10" spans="2:7" x14ac:dyDescent="0.2">
      <c r="B10">
        <v>2018</v>
      </c>
      <c r="C10" t="s">
        <v>47</v>
      </c>
      <c r="D10">
        <v>55</v>
      </c>
      <c r="E10" t="s">
        <v>43</v>
      </c>
      <c r="F10">
        <v>2</v>
      </c>
      <c r="G10">
        <v>2</v>
      </c>
    </row>
    <row r="11" spans="2:7" x14ac:dyDescent="0.2">
      <c r="B11">
        <v>2018</v>
      </c>
      <c r="C11" t="s">
        <v>47</v>
      </c>
      <c r="D11">
        <v>56</v>
      </c>
      <c r="E11" t="s">
        <v>113</v>
      </c>
      <c r="F11">
        <v>1</v>
      </c>
      <c r="G11">
        <v>1</v>
      </c>
    </row>
    <row r="12" spans="2:7" x14ac:dyDescent="0.2">
      <c r="B12">
        <v>2018</v>
      </c>
      <c r="C12" t="s">
        <v>46</v>
      </c>
      <c r="D12">
        <v>57</v>
      </c>
      <c r="E12" t="s">
        <v>0</v>
      </c>
      <c r="F12">
        <v>18</v>
      </c>
      <c r="G12">
        <v>18</v>
      </c>
    </row>
    <row r="13" spans="2:7" x14ac:dyDescent="0.2">
      <c r="B13">
        <v>2018</v>
      </c>
      <c r="C13" t="s">
        <v>47</v>
      </c>
      <c r="D13">
        <v>57</v>
      </c>
      <c r="E13" t="s">
        <v>0</v>
      </c>
      <c r="F13">
        <v>25</v>
      </c>
      <c r="G13">
        <v>26</v>
      </c>
    </row>
    <row r="14" spans="2:7" x14ac:dyDescent="0.2">
      <c r="B14">
        <v>2018</v>
      </c>
      <c r="C14" t="s">
        <v>47</v>
      </c>
      <c r="D14">
        <v>60</v>
      </c>
      <c r="E14" t="s">
        <v>114</v>
      </c>
      <c r="F14">
        <v>1</v>
      </c>
      <c r="G14">
        <v>1</v>
      </c>
    </row>
    <row r="15" spans="2:7" x14ac:dyDescent="0.2">
      <c r="B15">
        <v>2018</v>
      </c>
      <c r="C15" t="s">
        <v>46</v>
      </c>
      <c r="D15">
        <v>61</v>
      </c>
      <c r="E15" t="s">
        <v>57</v>
      </c>
      <c r="F15">
        <v>2</v>
      </c>
      <c r="G15">
        <v>2</v>
      </c>
    </row>
    <row r="16" spans="2:7" x14ac:dyDescent="0.2">
      <c r="B16">
        <v>2018</v>
      </c>
      <c r="C16" t="s">
        <v>47</v>
      </c>
      <c r="D16">
        <v>61</v>
      </c>
      <c r="E16" t="s">
        <v>57</v>
      </c>
      <c r="F16">
        <v>1</v>
      </c>
      <c r="G16">
        <v>1</v>
      </c>
    </row>
    <row r="17" spans="2:7" x14ac:dyDescent="0.2">
      <c r="B17">
        <v>2018</v>
      </c>
      <c r="C17" t="s">
        <v>47</v>
      </c>
      <c r="D17">
        <v>64</v>
      </c>
      <c r="E17" t="s">
        <v>27</v>
      </c>
      <c r="F17">
        <v>1</v>
      </c>
      <c r="G17">
        <v>1</v>
      </c>
    </row>
    <row r="18" spans="2:7" x14ac:dyDescent="0.2">
      <c r="B18">
        <v>2018</v>
      </c>
      <c r="C18" t="s">
        <v>46</v>
      </c>
      <c r="D18">
        <v>70</v>
      </c>
      <c r="E18" t="s">
        <v>4</v>
      </c>
      <c r="F18">
        <v>10</v>
      </c>
      <c r="G18">
        <v>10</v>
      </c>
    </row>
    <row r="19" spans="2:7" x14ac:dyDescent="0.2">
      <c r="B19">
        <v>2018</v>
      </c>
      <c r="C19" t="s">
        <v>47</v>
      </c>
      <c r="D19">
        <v>70</v>
      </c>
      <c r="E19" t="s">
        <v>4</v>
      </c>
      <c r="F19">
        <v>4</v>
      </c>
      <c r="G19">
        <v>4</v>
      </c>
    </row>
    <row r="20" spans="2:7" x14ac:dyDescent="0.2">
      <c r="B20">
        <v>2018</v>
      </c>
      <c r="C20" t="s">
        <v>46</v>
      </c>
      <c r="D20">
        <v>71</v>
      </c>
      <c r="E20" t="s">
        <v>41</v>
      </c>
      <c r="F20">
        <v>3</v>
      </c>
      <c r="G20">
        <v>3</v>
      </c>
    </row>
    <row r="21" spans="2:7" x14ac:dyDescent="0.2">
      <c r="B21">
        <v>2018</v>
      </c>
      <c r="C21" t="s">
        <v>47</v>
      </c>
      <c r="D21">
        <v>71</v>
      </c>
      <c r="E21" t="s">
        <v>41</v>
      </c>
      <c r="F21">
        <v>5</v>
      </c>
      <c r="G21">
        <v>7</v>
      </c>
    </row>
    <row r="22" spans="2:7" x14ac:dyDescent="0.2">
      <c r="B22">
        <v>2018</v>
      </c>
      <c r="C22" t="s">
        <v>47</v>
      </c>
      <c r="D22">
        <v>97</v>
      </c>
      <c r="E22" t="s">
        <v>123</v>
      </c>
      <c r="F22">
        <v>1</v>
      </c>
      <c r="G22">
        <v>1</v>
      </c>
    </row>
    <row r="23" spans="2:7" x14ac:dyDescent="0.2">
      <c r="F23">
        <f>SUM(F3:F22)</f>
        <v>107</v>
      </c>
      <c r="G23">
        <f>SUM(G3:G22)</f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7"/>
  <sheetViews>
    <sheetView workbookViewId="0">
      <selection activeCell="I41" sqref="I41"/>
    </sheetView>
  </sheetViews>
  <sheetFormatPr defaultRowHeight="12.75" x14ac:dyDescent="0.2"/>
  <sheetData>
    <row r="3" spans="2:3" x14ac:dyDescent="0.2">
      <c r="B3" s="31" t="s">
        <v>63</v>
      </c>
      <c r="C3" s="31" t="s">
        <v>54</v>
      </c>
    </row>
    <row r="4" spans="2:3" x14ac:dyDescent="0.2">
      <c r="B4">
        <v>1</v>
      </c>
      <c r="C4" t="s">
        <v>56</v>
      </c>
    </row>
    <row r="5" spans="2:3" x14ac:dyDescent="0.2">
      <c r="B5">
        <v>2</v>
      </c>
      <c r="C5" t="s">
        <v>64</v>
      </c>
    </row>
    <row r="6" spans="2:3" x14ac:dyDescent="0.2">
      <c r="B6">
        <v>3</v>
      </c>
      <c r="C6" t="s">
        <v>65</v>
      </c>
    </row>
    <row r="7" spans="2:3" x14ac:dyDescent="0.2">
      <c r="B7">
        <v>4</v>
      </c>
      <c r="C7" t="s">
        <v>66</v>
      </c>
    </row>
    <row r="8" spans="2:3" x14ac:dyDescent="0.2">
      <c r="B8">
        <v>5</v>
      </c>
      <c r="C8" t="s">
        <v>67</v>
      </c>
    </row>
    <row r="9" spans="2:3" x14ac:dyDescent="0.2">
      <c r="B9">
        <v>6</v>
      </c>
      <c r="C9" t="s">
        <v>68</v>
      </c>
    </row>
    <row r="10" spans="2:3" x14ac:dyDescent="0.2">
      <c r="B10">
        <v>7</v>
      </c>
      <c r="C10" t="s">
        <v>69</v>
      </c>
    </row>
    <row r="11" spans="2:3" x14ac:dyDescent="0.2">
      <c r="B11">
        <v>8</v>
      </c>
      <c r="C11" t="s">
        <v>70</v>
      </c>
    </row>
    <row r="12" spans="2:3" x14ac:dyDescent="0.2">
      <c r="B12">
        <v>9</v>
      </c>
      <c r="C12" t="s">
        <v>71</v>
      </c>
    </row>
    <row r="13" spans="2:3" x14ac:dyDescent="0.2">
      <c r="B13">
        <v>10</v>
      </c>
      <c r="C13" t="s">
        <v>72</v>
      </c>
    </row>
    <row r="14" spans="2:3" x14ac:dyDescent="0.2">
      <c r="B14">
        <v>11</v>
      </c>
      <c r="C14" t="s">
        <v>73</v>
      </c>
    </row>
    <row r="15" spans="2:3" x14ac:dyDescent="0.2">
      <c r="B15">
        <v>12</v>
      </c>
      <c r="C15" t="s">
        <v>74</v>
      </c>
    </row>
    <row r="16" spans="2:3" x14ac:dyDescent="0.2">
      <c r="B16">
        <v>13</v>
      </c>
      <c r="C16" t="s">
        <v>75</v>
      </c>
    </row>
    <row r="17" spans="2:3" x14ac:dyDescent="0.2">
      <c r="B17">
        <v>14</v>
      </c>
      <c r="C17" t="s">
        <v>76</v>
      </c>
    </row>
    <row r="18" spans="2:3" x14ac:dyDescent="0.2">
      <c r="B18">
        <v>15</v>
      </c>
      <c r="C18" t="s">
        <v>77</v>
      </c>
    </row>
    <row r="19" spans="2:3" x14ac:dyDescent="0.2">
      <c r="B19">
        <v>16</v>
      </c>
      <c r="C19" t="s">
        <v>3</v>
      </c>
    </row>
    <row r="20" spans="2:3" x14ac:dyDescent="0.2">
      <c r="B20">
        <v>17</v>
      </c>
      <c r="C20" t="s">
        <v>78</v>
      </c>
    </row>
    <row r="21" spans="2:3" x14ac:dyDescent="0.2">
      <c r="B21">
        <v>18</v>
      </c>
      <c r="C21" t="s">
        <v>79</v>
      </c>
    </row>
    <row r="22" spans="2:3" x14ac:dyDescent="0.2">
      <c r="B22">
        <v>19</v>
      </c>
      <c r="C22" t="s">
        <v>80</v>
      </c>
    </row>
    <row r="23" spans="2:3" x14ac:dyDescent="0.2">
      <c r="B23">
        <v>20</v>
      </c>
      <c r="C23" t="s">
        <v>2</v>
      </c>
    </row>
    <row r="24" spans="2:3" x14ac:dyDescent="0.2">
      <c r="B24">
        <v>21</v>
      </c>
      <c r="C24" t="s">
        <v>44</v>
      </c>
    </row>
    <row r="25" spans="2:3" x14ac:dyDescent="0.2">
      <c r="B25">
        <v>22</v>
      </c>
      <c r="C25" t="s">
        <v>81</v>
      </c>
    </row>
    <row r="26" spans="2:3" x14ac:dyDescent="0.2">
      <c r="B26">
        <v>23</v>
      </c>
      <c r="C26" t="s">
        <v>82</v>
      </c>
    </row>
    <row r="27" spans="2:3" x14ac:dyDescent="0.2">
      <c r="B27">
        <v>24</v>
      </c>
      <c r="C27" t="s">
        <v>83</v>
      </c>
    </row>
    <row r="28" spans="2:3" x14ac:dyDescent="0.2">
      <c r="B28">
        <v>25</v>
      </c>
      <c r="C28" t="s">
        <v>84</v>
      </c>
    </row>
    <row r="29" spans="2:3" x14ac:dyDescent="0.2">
      <c r="B29">
        <v>26</v>
      </c>
      <c r="C29" t="s">
        <v>85</v>
      </c>
    </row>
    <row r="30" spans="2:3" x14ac:dyDescent="0.2">
      <c r="B30">
        <v>27</v>
      </c>
      <c r="C30" t="s">
        <v>86</v>
      </c>
    </row>
    <row r="31" spans="2:3" x14ac:dyDescent="0.2">
      <c r="B31">
        <v>28</v>
      </c>
      <c r="C31" t="s">
        <v>5</v>
      </c>
    </row>
    <row r="32" spans="2:3" x14ac:dyDescent="0.2">
      <c r="B32">
        <v>29</v>
      </c>
      <c r="C32" t="s">
        <v>87</v>
      </c>
    </row>
    <row r="33" spans="2:3" x14ac:dyDescent="0.2">
      <c r="B33">
        <v>30</v>
      </c>
      <c r="C33" t="s">
        <v>88</v>
      </c>
    </row>
    <row r="34" spans="2:3" x14ac:dyDescent="0.2">
      <c r="B34">
        <v>31</v>
      </c>
      <c r="C34" t="s">
        <v>89</v>
      </c>
    </row>
    <row r="35" spans="2:3" x14ac:dyDescent="0.2">
      <c r="B35">
        <v>32</v>
      </c>
      <c r="C35" t="s">
        <v>90</v>
      </c>
    </row>
    <row r="36" spans="2:3" x14ac:dyDescent="0.2">
      <c r="B36">
        <v>33</v>
      </c>
      <c r="C36" t="s">
        <v>91</v>
      </c>
    </row>
    <row r="37" spans="2:3" x14ac:dyDescent="0.2">
      <c r="B37">
        <v>34</v>
      </c>
      <c r="C37" t="s">
        <v>92</v>
      </c>
    </row>
    <row r="38" spans="2:3" x14ac:dyDescent="0.2">
      <c r="B38">
        <v>35</v>
      </c>
      <c r="C38" t="s">
        <v>93</v>
      </c>
    </row>
    <row r="39" spans="2:3" x14ac:dyDescent="0.2">
      <c r="B39">
        <v>36</v>
      </c>
      <c r="C39" t="s">
        <v>94</v>
      </c>
    </row>
    <row r="40" spans="2:3" x14ac:dyDescent="0.2">
      <c r="B40">
        <v>37</v>
      </c>
      <c r="C40" t="s">
        <v>95</v>
      </c>
    </row>
    <row r="41" spans="2:3" x14ac:dyDescent="0.2">
      <c r="B41">
        <v>38</v>
      </c>
      <c r="C41" t="s">
        <v>96</v>
      </c>
    </row>
    <row r="42" spans="2:3" x14ac:dyDescent="0.2">
      <c r="B42">
        <v>39</v>
      </c>
      <c r="C42" t="s">
        <v>97</v>
      </c>
    </row>
    <row r="43" spans="2:3" x14ac:dyDescent="0.2">
      <c r="B43">
        <v>40</v>
      </c>
      <c r="C43" t="s">
        <v>98</v>
      </c>
    </row>
    <row r="44" spans="2:3" x14ac:dyDescent="0.2">
      <c r="B44">
        <v>41</v>
      </c>
      <c r="C44" t="s">
        <v>99</v>
      </c>
    </row>
    <row r="45" spans="2:3" x14ac:dyDescent="0.2">
      <c r="B45">
        <v>42</v>
      </c>
      <c r="C45" t="s">
        <v>100</v>
      </c>
    </row>
    <row r="46" spans="2:3" x14ac:dyDescent="0.2">
      <c r="B46">
        <v>43</v>
      </c>
      <c r="C46" t="s">
        <v>101</v>
      </c>
    </row>
    <row r="47" spans="2:3" x14ac:dyDescent="0.2">
      <c r="B47">
        <v>44</v>
      </c>
      <c r="C47" t="s">
        <v>102</v>
      </c>
    </row>
    <row r="48" spans="2:3" x14ac:dyDescent="0.2">
      <c r="B48">
        <v>45</v>
      </c>
      <c r="C48" t="s">
        <v>103</v>
      </c>
    </row>
    <row r="49" spans="2:3" x14ac:dyDescent="0.2">
      <c r="B49">
        <v>46</v>
      </c>
      <c r="C49" t="s">
        <v>104</v>
      </c>
    </row>
    <row r="50" spans="2:3" x14ac:dyDescent="0.2">
      <c r="B50">
        <v>47</v>
      </c>
      <c r="C50" t="s">
        <v>105</v>
      </c>
    </row>
    <row r="51" spans="2:3" x14ac:dyDescent="0.2">
      <c r="B51">
        <v>48</v>
      </c>
      <c r="C51" t="s">
        <v>106</v>
      </c>
    </row>
    <row r="52" spans="2:3" x14ac:dyDescent="0.2">
      <c r="B52">
        <v>49</v>
      </c>
      <c r="C52" t="s">
        <v>107</v>
      </c>
    </row>
    <row r="53" spans="2:3" x14ac:dyDescent="0.2">
      <c r="B53">
        <v>50</v>
      </c>
      <c r="C53" t="s">
        <v>108</v>
      </c>
    </row>
    <row r="54" spans="2:3" x14ac:dyDescent="0.2">
      <c r="B54">
        <v>51</v>
      </c>
      <c r="C54" t="s">
        <v>109</v>
      </c>
    </row>
    <row r="55" spans="2:3" x14ac:dyDescent="0.2">
      <c r="B55">
        <v>52</v>
      </c>
      <c r="C55" t="s">
        <v>110</v>
      </c>
    </row>
    <row r="56" spans="2:3" x14ac:dyDescent="0.2">
      <c r="B56">
        <v>53</v>
      </c>
      <c r="C56" t="s">
        <v>111</v>
      </c>
    </row>
    <row r="57" spans="2:3" x14ac:dyDescent="0.2">
      <c r="B57">
        <v>54</v>
      </c>
      <c r="C57" t="s">
        <v>112</v>
      </c>
    </row>
    <row r="58" spans="2:3" x14ac:dyDescent="0.2">
      <c r="B58">
        <v>55</v>
      </c>
      <c r="C58" t="s">
        <v>43</v>
      </c>
    </row>
    <row r="59" spans="2:3" x14ac:dyDescent="0.2">
      <c r="B59">
        <v>56</v>
      </c>
      <c r="C59" t="s">
        <v>113</v>
      </c>
    </row>
    <row r="60" spans="2:3" x14ac:dyDescent="0.2">
      <c r="B60">
        <v>57</v>
      </c>
      <c r="C60" t="s">
        <v>0</v>
      </c>
    </row>
    <row r="61" spans="2:3" x14ac:dyDescent="0.2">
      <c r="B61">
        <v>59</v>
      </c>
      <c r="C61" t="s">
        <v>53</v>
      </c>
    </row>
    <row r="62" spans="2:3" x14ac:dyDescent="0.2">
      <c r="B62">
        <v>60</v>
      </c>
      <c r="C62" t="s">
        <v>114</v>
      </c>
    </row>
    <row r="63" spans="2:3" x14ac:dyDescent="0.2">
      <c r="B63">
        <v>61</v>
      </c>
      <c r="C63" t="s">
        <v>57</v>
      </c>
    </row>
    <row r="64" spans="2:3" x14ac:dyDescent="0.2">
      <c r="B64">
        <v>62</v>
      </c>
      <c r="C64" t="s">
        <v>42</v>
      </c>
    </row>
    <row r="65" spans="2:3" x14ac:dyDescent="0.2">
      <c r="B65">
        <v>63</v>
      </c>
      <c r="C65" t="s">
        <v>6</v>
      </c>
    </row>
    <row r="66" spans="2:3" x14ac:dyDescent="0.2">
      <c r="B66">
        <v>64</v>
      </c>
      <c r="C66" t="s">
        <v>27</v>
      </c>
    </row>
    <row r="67" spans="2:3" x14ac:dyDescent="0.2">
      <c r="B67">
        <v>65</v>
      </c>
      <c r="C67" t="s">
        <v>115</v>
      </c>
    </row>
    <row r="68" spans="2:3" x14ac:dyDescent="0.2">
      <c r="B68">
        <v>70</v>
      </c>
      <c r="C68" t="s">
        <v>4</v>
      </c>
    </row>
    <row r="69" spans="2:3" x14ac:dyDescent="0.2">
      <c r="B69">
        <v>71</v>
      </c>
      <c r="C69" t="s">
        <v>41</v>
      </c>
    </row>
    <row r="70" spans="2:3" x14ac:dyDescent="0.2">
      <c r="B70">
        <v>73</v>
      </c>
      <c r="C70" t="s">
        <v>116</v>
      </c>
    </row>
    <row r="71" spans="2:3" x14ac:dyDescent="0.2">
      <c r="B71">
        <v>79</v>
      </c>
      <c r="C71" t="s">
        <v>117</v>
      </c>
    </row>
    <row r="72" spans="2:3" x14ac:dyDescent="0.2">
      <c r="B72">
        <v>80</v>
      </c>
      <c r="C72" t="s">
        <v>118</v>
      </c>
    </row>
    <row r="73" spans="2:3" x14ac:dyDescent="0.2">
      <c r="B73">
        <v>81</v>
      </c>
      <c r="C73" t="s">
        <v>119</v>
      </c>
    </row>
    <row r="74" spans="2:3" x14ac:dyDescent="0.2">
      <c r="B74">
        <v>82</v>
      </c>
      <c r="C74" t="s">
        <v>120</v>
      </c>
    </row>
    <row r="75" spans="2:3" x14ac:dyDescent="0.2">
      <c r="B75">
        <v>83</v>
      </c>
      <c r="C75" t="s">
        <v>121</v>
      </c>
    </row>
    <row r="76" spans="2:3" x14ac:dyDescent="0.2">
      <c r="B76">
        <v>85</v>
      </c>
      <c r="C76" t="s">
        <v>122</v>
      </c>
    </row>
    <row r="77" spans="2:3" x14ac:dyDescent="0.2">
      <c r="B77">
        <v>97</v>
      </c>
      <c r="C7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PedErr Report</vt:lpstr>
      <vt:lpstr>Sheet5</vt:lpstr>
      <vt:lpstr>Sheet4</vt:lpstr>
      <vt:lpstr>Error Codes</vt:lpstr>
    </vt:vector>
  </TitlesOfParts>
  <Company>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Oregon Department of Transportation - Transportation</dc:creator>
  <cp:lastModifiedBy>Theresa Heyn</cp:lastModifiedBy>
  <cp:lastPrinted>2020-07-23T15:35:11Z</cp:lastPrinted>
  <dcterms:created xsi:type="dcterms:W3CDTF">2013-12-13T20:30:42Z</dcterms:created>
  <dcterms:modified xsi:type="dcterms:W3CDTF">2020-07-23T15:38:48Z</dcterms:modified>
</cp:coreProperties>
</file>